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84061803868\Documents\Prace naukowe\SONATA\Książka projektowa\ZAŁĄCZNIKI NA STRONĘ\tabele H2&amp;H3\"/>
    </mc:Choice>
  </mc:AlternateContent>
  <bookViews>
    <workbookView xWindow="0" yWindow="460" windowWidth="28240" windowHeight="16640"/>
  </bookViews>
  <sheets>
    <sheet name="Front page" sheetId="10" r:id="rId1"/>
    <sheet name="H2&amp;3 MAIN" sheetId="1" r:id="rId2"/>
    <sheet name="H2 data input" sheetId="2" r:id="rId3"/>
    <sheet name="strat goals" sheetId="8" r:id="rId4"/>
    <sheet name="issues" sheetId="9" r:id="rId5"/>
    <sheet name="H3 data input" sheetId="5" r:id="rId6"/>
    <sheet name="PIPR" sheetId="7" r:id="rId7"/>
  </sheets>
  <calcPr calcId="179021"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4" i="1" l="1"/>
  <c r="AA4" i="1"/>
  <c r="AC4" i="1"/>
  <c r="G18" i="7"/>
  <c r="F18" i="7"/>
  <c r="AD4" i="1"/>
  <c r="Y4" i="1"/>
  <c r="X4" i="1"/>
  <c r="I4" i="1"/>
  <c r="W4" i="1"/>
  <c r="H4" i="1"/>
  <c r="R4" i="1"/>
  <c r="Q4" i="1"/>
  <c r="F4" i="1"/>
  <c r="P4" i="1"/>
  <c r="E4" i="1"/>
  <c r="G4" i="1"/>
  <c r="D4" i="1"/>
  <c r="S31" i="7"/>
  <c r="S30" i="7"/>
  <c r="R31" i="7"/>
  <c r="O31" i="7"/>
  <c r="N31" i="7"/>
  <c r="K31" i="7"/>
  <c r="J31" i="7"/>
  <c r="G31" i="7"/>
  <c r="G30" i="7"/>
  <c r="F31" i="7"/>
  <c r="F30" i="7"/>
  <c r="J30" i="7"/>
  <c r="Z11" i="7"/>
  <c r="N30" i="7"/>
  <c r="R30" i="7"/>
  <c r="K30" i="7"/>
  <c r="Z12" i="7"/>
  <c r="O30" i="7"/>
  <c r="D24" i="7"/>
  <c r="R14" i="7"/>
  <c r="Z7" i="7"/>
  <c r="E24" i="7"/>
  <c r="F24" i="7"/>
  <c r="F22" i="7"/>
  <c r="G16" i="7"/>
  <c r="G14" i="7"/>
  <c r="G15" i="7"/>
  <c r="G17" i="7"/>
  <c r="X8" i="7"/>
  <c r="F16" i="7"/>
  <c r="F15" i="7"/>
  <c r="F14" i="7"/>
  <c r="G11" i="7"/>
  <c r="F11" i="7"/>
  <c r="G10" i="7"/>
  <c r="G9" i="7"/>
  <c r="F10" i="7"/>
  <c r="F17" i="7"/>
  <c r="Z10" i="7"/>
  <c r="Z9" i="7"/>
  <c r="Q24" i="7"/>
  <c r="P24" i="7"/>
  <c r="M24" i="7"/>
  <c r="L24" i="7"/>
  <c r="I24" i="7"/>
  <c r="H24" i="7"/>
  <c r="J24" i="7"/>
  <c r="Y9" i="7"/>
  <c r="S20" i="7"/>
  <c r="R20" i="7"/>
  <c r="O20" i="7"/>
  <c r="N20" i="7"/>
  <c r="K20" i="7"/>
  <c r="J20" i="7"/>
  <c r="S19" i="7"/>
  <c r="R19" i="7"/>
  <c r="O19" i="7"/>
  <c r="N19" i="7"/>
  <c r="K19" i="7"/>
  <c r="J19" i="7"/>
  <c r="S18" i="7"/>
  <c r="R18" i="7"/>
  <c r="O18" i="7"/>
  <c r="N18" i="7"/>
  <c r="K18" i="7"/>
  <c r="J18" i="7"/>
  <c r="J17" i="7"/>
  <c r="S16" i="7"/>
  <c r="R16" i="7"/>
  <c r="O16" i="7"/>
  <c r="N16" i="7"/>
  <c r="K16" i="7"/>
  <c r="J16" i="7"/>
  <c r="S15" i="7"/>
  <c r="R15" i="7"/>
  <c r="O15" i="7"/>
  <c r="N15" i="7"/>
  <c r="K15" i="7"/>
  <c r="J15" i="7"/>
  <c r="S14" i="7"/>
  <c r="X14" i="7"/>
  <c r="O14" i="7"/>
  <c r="N14" i="7"/>
  <c r="X11" i="7"/>
  <c r="K14" i="7"/>
  <c r="J14" i="7"/>
  <c r="X9" i="7"/>
  <c r="S11" i="7"/>
  <c r="R11" i="7"/>
  <c r="O11" i="7"/>
  <c r="N11" i="7"/>
  <c r="N9" i="7"/>
  <c r="N10" i="7"/>
  <c r="K11" i="7"/>
  <c r="K10" i="7"/>
  <c r="W10" i="7"/>
  <c r="J11" i="7"/>
  <c r="S10" i="7"/>
  <c r="S9" i="7"/>
  <c r="R10" i="7"/>
  <c r="R9" i="7"/>
  <c r="O10" i="7"/>
  <c r="J10" i="7"/>
  <c r="Z13" i="7"/>
  <c r="S17" i="7"/>
  <c r="O17" i="7"/>
  <c r="K17" i="7"/>
  <c r="N17" i="7"/>
  <c r="N13" i="7"/>
  <c r="R17" i="7"/>
  <c r="R13" i="7"/>
  <c r="O9" i="7"/>
  <c r="K24" i="7"/>
  <c r="K22" i="7"/>
  <c r="J9" i="7"/>
  <c r="W7" i="7"/>
  <c r="F13" i="7"/>
  <c r="K13" i="7"/>
  <c r="K9" i="7"/>
  <c r="K33" i="7"/>
  <c r="G24" i="7"/>
  <c r="G13" i="7"/>
  <c r="W13" i="7"/>
  <c r="X10" i="7"/>
  <c r="N24" i="7"/>
  <c r="N22" i="7"/>
  <c r="O13" i="7"/>
  <c r="W11" i="7"/>
  <c r="J13" i="7"/>
  <c r="X12" i="7"/>
  <c r="R24" i="7"/>
  <c r="R22" i="7"/>
  <c r="Y13" i="7"/>
  <c r="W8" i="7"/>
  <c r="S24" i="7"/>
  <c r="W9" i="7"/>
  <c r="X7" i="7"/>
  <c r="J22" i="7"/>
  <c r="Y7" i="7"/>
  <c r="W12" i="7"/>
  <c r="F9" i="7"/>
  <c r="F33" i="7"/>
  <c r="O24" i="7"/>
  <c r="Y10" i="7"/>
  <c r="W14" i="7"/>
  <c r="V27" i="7"/>
  <c r="Z14" i="7"/>
  <c r="J33" i="7"/>
  <c r="AA9" i="7"/>
  <c r="G22" i="7"/>
  <c r="W26" i="7"/>
  <c r="Y8" i="7"/>
  <c r="S22" i="7"/>
  <c r="Y14" i="7"/>
  <c r="Y12" i="7"/>
  <c r="O22" i="7"/>
  <c r="O33" i="7"/>
  <c r="AA12" i="7"/>
  <c r="S33" i="7"/>
  <c r="AA7" i="7"/>
  <c r="V26" i="7"/>
  <c r="G33" i="7"/>
  <c r="W24" i="7"/>
  <c r="AA8" i="7"/>
  <c r="AA11" i="7"/>
  <c r="N33" i="7"/>
  <c r="V25" i="7"/>
  <c r="W27" i="7"/>
  <c r="V28" i="7"/>
  <c r="R33" i="7"/>
  <c r="AA13" i="7"/>
  <c r="V24" i="7"/>
  <c r="AA10" i="7"/>
  <c r="X13" i="7"/>
  <c r="Y11" i="7"/>
  <c r="S13" i="7"/>
  <c r="W25" i="7"/>
  <c r="Z8" i="7"/>
  <c r="AB4" i="1"/>
  <c r="J4" i="1"/>
  <c r="C4" i="1"/>
  <c r="W28" i="7"/>
  <c r="AA14" i="7"/>
</calcChain>
</file>

<file path=xl/comments1.xml><?xml version="1.0" encoding="utf-8"?>
<comments xmlns="http://schemas.openxmlformats.org/spreadsheetml/2006/main">
  <authors>
    <author>Andriy Tyushka</author>
  </authors>
  <commentList>
    <comment ref="B17" authorId="0" shapeId="0">
      <text>
        <r>
          <rPr>
            <b/>
            <sz val="10"/>
            <color rgb="FF000000"/>
            <rFont val="Tahoma"/>
            <family val="2"/>
          </rPr>
          <t>Andriy Tyushka:</t>
        </r>
        <r>
          <rPr>
            <sz val="10"/>
            <color rgb="FF000000"/>
            <rFont val="Tahoma"/>
            <family val="2"/>
          </rPr>
          <t xml:space="preserve">
</t>
        </r>
        <r>
          <rPr>
            <sz val="10"/>
            <color rgb="FF000000"/>
            <rFont val="Tahoma"/>
            <family val="2"/>
          </rPr>
          <t>% shown</t>
        </r>
      </text>
    </comment>
  </commentList>
</comments>
</file>

<file path=xl/sharedStrings.xml><?xml version="1.0" encoding="utf-8"?>
<sst xmlns="http://schemas.openxmlformats.org/spreadsheetml/2006/main" count="467" uniqueCount="297">
  <si>
    <t>H2 and H3 Hypotheses Verification Matrix</t>
  </si>
  <si>
    <t>RAW DATA</t>
  </si>
  <si>
    <t>PROCESSED DATA</t>
  </si>
  <si>
    <t>Case No.</t>
  </si>
  <si>
    <t>Case designation</t>
  </si>
  <si>
    <t>aIV1</t>
  </si>
  <si>
    <t>IV1a</t>
  </si>
  <si>
    <t>IV1b</t>
  </si>
  <si>
    <t>IntV1b</t>
  </si>
  <si>
    <t>IV1c</t>
  </si>
  <si>
    <t>IV1d</t>
  </si>
  <si>
    <t>IntV1d</t>
  </si>
  <si>
    <t>aIV2</t>
  </si>
  <si>
    <t>converging strategic goals</t>
  </si>
  <si>
    <t>overlapping/complementary/competing goals correlation coefficient</t>
  </si>
  <si>
    <t>proximity between goals</t>
  </si>
  <si>
    <t>adjusted proximity between goals</t>
  </si>
  <si>
    <t>issue salience correlation coefficient</t>
  </si>
  <si>
    <t>proximity between issues</t>
  </si>
  <si>
    <t>adjusted proximity between issues</t>
  </si>
  <si>
    <t>converging international roles</t>
  </si>
  <si>
    <t>qty all goals</t>
  </si>
  <si>
    <t>qty overlapping goals</t>
  </si>
  <si>
    <t>qty complementary goals</t>
  </si>
  <si>
    <t>qty competing goals</t>
  </si>
  <si>
    <t>goals proximity, Pearson correlation coeff for S : IO pair</t>
  </si>
  <si>
    <t>goals proximity, Pearson correlation coeff for S : S-IO pair</t>
  </si>
  <si>
    <t>goals proximity, Pearson correlation coeff for IO : S-IO pair</t>
  </si>
  <si>
    <t>qty all issues</t>
  </si>
  <si>
    <t>qty overlapping issues</t>
  </si>
  <si>
    <t>qty complementary issues</t>
  </si>
  <si>
    <t>qty competing issues</t>
  </si>
  <si>
    <t>salient issue proximity, Pearson correlation coeff for S : IO pair</t>
  </si>
  <si>
    <t>salient issue proximity, Pearson correlation coeff for S : S-IO pair</t>
  </si>
  <si>
    <t>salient issue proximity, Pearson correlation coeff for IO : S-IO pair</t>
  </si>
  <si>
    <t>IO int_role cumulative index</t>
  </si>
  <si>
    <t>S int_role cumulative index</t>
  </si>
  <si>
    <t>int_roles proximity coefficient</t>
  </si>
  <si>
    <t>LEGEND:</t>
  </si>
  <si>
    <t>S</t>
  </si>
  <si>
    <t>eg Ukraine</t>
  </si>
  <si>
    <t>STRATEGIC GOALS CONV</t>
  </si>
  <si>
    <t>IO</t>
  </si>
  <si>
    <t>eg NATO</t>
  </si>
  <si>
    <t>1)</t>
  </si>
  <si>
    <t>S-IO</t>
  </si>
  <si>
    <t>eg Ukraine-NATO, or NATO-Ukraine [order of naming first here does not matter]</t>
  </si>
  <si>
    <t>2)</t>
  </si>
  <si>
    <t>calculated manually, from Excel tables, based on Atlas.ti output [see 'strat goals' and 'issue salience' tabs]</t>
  </si>
  <si>
    <t>3)</t>
  </si>
  <si>
    <t>SPSS-calculated, from Excel tables, based on Atlas.ti output [see 'strat goals' and 'issue salience' tabs]</t>
  </si>
  <si>
    <t>4)</t>
  </si>
  <si>
    <t>5)</t>
  </si>
  <si>
    <t>6)</t>
  </si>
  <si>
    <t>7)</t>
  </si>
  <si>
    <t>8)</t>
  </si>
  <si>
    <t>9)</t>
  </si>
  <si>
    <t>10)</t>
  </si>
  <si>
    <t>11)</t>
  </si>
  <si>
    <t>12)</t>
  </si>
  <si>
    <t>13)</t>
  </si>
  <si>
    <t>14)</t>
  </si>
  <si>
    <t>Proximity Matrix</t>
  </si>
  <si>
    <t>15)</t>
  </si>
  <si>
    <t>16)</t>
  </si>
  <si>
    <t>a) time series</t>
  </si>
  <si>
    <t>ACTOR</t>
  </si>
  <si>
    <t>t0</t>
  </si>
  <si>
    <t>t1</t>
  </si>
  <si>
    <t>T_YEAR</t>
  </si>
  <si>
    <t>Power</t>
  </si>
  <si>
    <t>Influence</t>
  </si>
  <si>
    <t>Presence</t>
  </si>
  <si>
    <t>INT_ROLE</t>
  </si>
  <si>
    <t>YEAR</t>
  </si>
  <si>
    <t>POWER</t>
  </si>
  <si>
    <t>power_status</t>
  </si>
  <si>
    <t>power_type</t>
  </si>
  <si>
    <t>t2</t>
  </si>
  <si>
    <t>INFLUENCE</t>
  </si>
  <si>
    <t>inf_population</t>
  </si>
  <si>
    <t>inf_territory</t>
  </si>
  <si>
    <t>inf_GDP</t>
  </si>
  <si>
    <t>inf_GDPshare</t>
  </si>
  <si>
    <t>b) aggregate data</t>
  </si>
  <si>
    <t>inf_GDPgrowth</t>
  </si>
  <si>
    <t>inf_milexpend</t>
  </si>
  <si>
    <t>inf_milGDP</t>
  </si>
  <si>
    <t>PRESENCE</t>
  </si>
  <si>
    <t>pres_geo</t>
  </si>
  <si>
    <t>pres_pol</t>
  </si>
  <si>
    <t>Int_Role</t>
  </si>
  <si>
    <t>diplomatic</t>
  </si>
  <si>
    <t>goes to --&gt;</t>
  </si>
  <si>
    <t>economic</t>
  </si>
  <si>
    <t>military</t>
  </si>
  <si>
    <t>socio-cultural</t>
  </si>
  <si>
    <t>Time-series data explanation</t>
  </si>
  <si>
    <t xml:space="preserve">goes to --&gt; </t>
  </si>
  <si>
    <t xml:space="preserve"> Correlation between Vectors of Values</t>
  </si>
  <si>
    <t>t3</t>
  </si>
  <si>
    <t>EU</t>
  </si>
  <si>
    <t>GEO</t>
  </si>
  <si>
    <t>EU-Georgia</t>
  </si>
  <si>
    <t>RELEVANCE</t>
  </si>
  <si>
    <t>Multilateral relations</t>
  </si>
  <si>
    <t>overlaping</t>
  </si>
  <si>
    <t>Cooperation with partners</t>
  </si>
  <si>
    <t>complementary</t>
  </si>
  <si>
    <t>Integration with EU</t>
  </si>
  <si>
    <t>Territorial integrity</t>
  </si>
  <si>
    <t>Defence and security developement</t>
  </si>
  <si>
    <t>Cooperation with NATO</t>
  </si>
  <si>
    <t>Enlargement of the European Union</t>
  </si>
  <si>
    <t>Counter-terrorism</t>
  </si>
  <si>
    <t>Regional stability</t>
  </si>
  <si>
    <t>Cooperation with Russia</t>
  </si>
  <si>
    <t>Integration with NATO</t>
  </si>
  <si>
    <t>Middle East Peace Process</t>
  </si>
  <si>
    <t>Peace in the world</t>
  </si>
  <si>
    <t>Cooperation in the Neighborhood</t>
  </si>
  <si>
    <t>Common Security and Defence Policy (CSDP) developement</t>
  </si>
  <si>
    <t>Georgia’s role in the International System</t>
  </si>
  <si>
    <t>Georgian Citizens Abroad</t>
  </si>
  <si>
    <t>Economy</t>
  </si>
  <si>
    <t>Security and stability</t>
  </si>
  <si>
    <t>Developement</t>
  </si>
  <si>
    <t>Democracy developement</t>
  </si>
  <si>
    <t>Human rights</t>
  </si>
  <si>
    <t>Civil society</t>
  </si>
  <si>
    <t>Energy</t>
  </si>
  <si>
    <t>Environmental issue</t>
  </si>
  <si>
    <t>Economic crisis</t>
  </si>
  <si>
    <t>complementary: 1</t>
  </si>
  <si>
    <t>complementary: 11</t>
  </si>
  <si>
    <t>total: 17</t>
  </si>
  <si>
    <t>overlapping: 3</t>
  </si>
  <si>
    <t>compatible or competing: 3</t>
  </si>
  <si>
    <t>total: 10</t>
  </si>
  <si>
    <t>overlapping: 9</t>
  </si>
  <si>
    <t>compatible or competing: 0</t>
  </si>
  <si>
    <t>compatible or competing</t>
  </si>
  <si>
    <t>Relevance</t>
  </si>
  <si>
    <t>relevance_strategic</t>
  </si>
  <si>
    <t xml:space="preserve">t3 </t>
  </si>
  <si>
    <t>n.d.</t>
  </si>
  <si>
    <t> Correlation between Vectors of Values</t>
  </si>
  <si>
    <t>EU_Georgia</t>
  </si>
  <si>
    <t>Georgia</t>
  </si>
  <si>
    <t>This is a similarity matrix</t>
  </si>
  <si>
    <t>International roles: PIPR-metrical data</t>
  </si>
  <si>
    <t>Strategic goals: salience and proximity measurement</t>
  </si>
  <si>
    <t>Strategic goals salience</t>
  </si>
  <si>
    <t>scope of convergence</t>
  </si>
  <si>
    <t>сonvergence type</t>
  </si>
  <si>
    <t>RESULTS</t>
  </si>
  <si>
    <t>Indicator no.</t>
  </si>
  <si>
    <t xml:space="preserve">goes to  </t>
  </si>
  <si>
    <t>Strategic goals proximity</t>
  </si>
  <si>
    <t>degree and direction of convergence</t>
  </si>
  <si>
    <t>S : IO</t>
  </si>
  <si>
    <t>S : S-IO</t>
  </si>
  <si>
    <t>IO : S-IO</t>
  </si>
  <si>
    <t>Issue salience</t>
  </si>
  <si>
    <t>Issue proximity</t>
  </si>
  <si>
    <t>H3 Indicators INPUT</t>
  </si>
  <si>
    <t>H2 Indicators INPUT</t>
  </si>
  <si>
    <t>Tables for SPSS</t>
  </si>
  <si>
    <t>This is a dissimilarity matrix</t>
  </si>
  <si>
    <t>Strategic goals</t>
  </si>
  <si>
    <t>International roles convergence</t>
  </si>
  <si>
    <t>Strategic narratives convegence (actor-system)</t>
  </si>
  <si>
    <t>18)</t>
  </si>
  <si>
    <r>
      <rPr>
        <b/>
        <sz val="12"/>
        <color theme="1"/>
        <rFont val="Calibri"/>
        <family val="2"/>
        <scheme val="minor"/>
      </rPr>
      <t>strat_narra</t>
    </r>
    <r>
      <rPr>
        <sz val="12"/>
        <color rgb="FF000000"/>
        <rFont val="Calibri"/>
        <family val="2"/>
      </rPr>
      <t xml:space="preserve"> convergence scope</t>
    </r>
  </si>
  <si>
    <t>17_a</t>
  </si>
  <si>
    <t>int_roles proximity (PIPR-metrical distance)</t>
  </si>
  <si>
    <t>17a)</t>
  </si>
  <si>
    <t>DATA SOURCES:</t>
  </si>
  <si>
    <r>
      <t xml:space="preserve">Andguladze, M. (2016). European Self-Regulations Mechanism: The Case Study for Georgia. In: T. ­Kerikmäe­, A. ­Chochia (ed.), </t>
    </r>
    <r>
      <rPr>
        <i/>
        <sz val="11"/>
        <color rgb="FF000000"/>
        <rFont val="Calibri"/>
        <family val="2"/>
        <charset val="238"/>
      </rPr>
      <t>Political and Legal Perspectives of the EU Eastern Partnership Policy</t>
    </r>
    <r>
      <rPr>
        <sz val="11"/>
        <color rgb="FF000000"/>
        <rFont val="Calibri"/>
        <family val="2"/>
        <charset val="238"/>
      </rPr>
      <t>, 227-246. London: Springer.</t>
    </r>
  </si>
  <si>
    <r>
      <t>Charter of Organization for Democracy and Economic Development</t>
    </r>
    <r>
      <rPr>
        <sz val="11"/>
        <color rgb="FF000000"/>
        <rFont val="Calibri"/>
        <family val="2"/>
        <charset val="238"/>
      </rPr>
      <t>. (2006). Retrived from: https://guam-organization.org/en/charter-of-organization-for-democracy-and-economic-development-guam/.</t>
    </r>
  </si>
  <si>
    <r>
      <t xml:space="preserve">Chitadze, N. (2014). European Integration as one of the Main Foreign Policy and National Security Priorities of Georgia. </t>
    </r>
    <r>
      <rPr>
        <i/>
        <sz val="11"/>
        <color rgb="FF000000"/>
        <rFont val="Calibri"/>
        <family val="2"/>
        <charset val="238"/>
      </rPr>
      <t>Journal of Social Sciences, 3</t>
    </r>
    <r>
      <rPr>
        <sz val="11"/>
        <color rgb="FF000000"/>
        <rFont val="Calibri"/>
        <family val="2"/>
        <charset val="238"/>
      </rPr>
      <t>(2), 29-38.</t>
    </r>
  </si>
  <si>
    <r>
      <t xml:space="preserve">Chochia, A, Popjanevski, J. (2016). Change of Power and Its Influence on Country’s Europeanization Process. Case Study: Georgia. In: T. ­Kerikmäe­, A. ­Chochia (eds.), </t>
    </r>
    <r>
      <rPr>
        <i/>
        <sz val="11"/>
        <color rgb="FF000000"/>
        <rFont val="Calibri"/>
        <family val="2"/>
        <charset val="238"/>
      </rPr>
      <t>Political and Legal Perspectives of the EU Eastern Partnership Policy</t>
    </r>
    <r>
      <rPr>
        <sz val="11"/>
        <color rgb="FF000000"/>
        <rFont val="Calibri"/>
        <family val="2"/>
        <charset val="238"/>
      </rPr>
      <t>, 197-210. London: Springer.</t>
    </r>
  </si>
  <si>
    <r>
      <t xml:space="preserve">CIA. (2016). </t>
    </r>
    <r>
      <rPr>
        <i/>
        <sz val="11"/>
        <color rgb="FF000000"/>
        <rFont val="Calibri"/>
        <family val="2"/>
        <charset val="238"/>
      </rPr>
      <t>The World Factbook</t>
    </r>
    <r>
      <rPr>
        <sz val="11"/>
        <color rgb="FF000000"/>
        <rFont val="Calibri"/>
        <family val="2"/>
        <charset val="238"/>
      </rPr>
      <t>. Retrived from: https://www.cia.gov/library/publications/the-world-factbook/.</t>
    </r>
  </si>
  <si>
    <r>
      <t xml:space="preserve">Delcour, L. (2013). Meandering Europeanisation. EU policy instruments and policy convergence in Georgia under the Eastern Partnership. </t>
    </r>
    <r>
      <rPr>
        <i/>
        <sz val="11"/>
        <color rgb="FF000000"/>
        <rFont val="Calibri"/>
        <family val="2"/>
        <charset val="238"/>
      </rPr>
      <t>East European Politics, 29</t>
    </r>
    <r>
      <rPr>
        <sz val="11"/>
        <color rgb="FF000000"/>
        <rFont val="Calibri"/>
        <family val="2"/>
        <charset val="238"/>
      </rPr>
      <t>(3), 344-357.</t>
    </r>
  </si>
  <si>
    <r>
      <t xml:space="preserve">Delegation of the European Union to Georgia. (2016a). </t>
    </r>
    <r>
      <rPr>
        <i/>
        <sz val="11"/>
        <color rgb="FF000000"/>
        <rFont val="Calibri"/>
        <family val="2"/>
        <charset val="238"/>
      </rPr>
      <t>About the EU Delegation to Georgia</t>
    </r>
    <r>
      <rPr>
        <sz val="11"/>
        <color rgb="FF000000"/>
        <rFont val="Calibri"/>
        <family val="2"/>
        <charset val="238"/>
      </rPr>
      <t>. Retrived from: https://eeas.europa.eu/delegations/georgia/1236/about-eu-delegation-georgia_en.</t>
    </r>
  </si>
  <si>
    <r>
      <t xml:space="preserve">Eastern Partnership Summit. (2015). </t>
    </r>
    <r>
      <rPr>
        <i/>
        <sz val="11"/>
        <color rgb="FF000000"/>
        <rFont val="Calibri"/>
        <family val="2"/>
        <charset val="238"/>
      </rPr>
      <t>Facts and figures about the Eastern Partners of the European Union</t>
    </r>
    <r>
      <rPr>
        <sz val="11"/>
        <color rgb="FF000000"/>
        <rFont val="Calibri"/>
        <family val="2"/>
        <charset val="238"/>
      </rPr>
      <t>. Retrived from: http://ec.europa.eu/eurostat/documents/2995521/6836772/6-20052015-BP-EN.pdf/1b8e0bd3-a47d-4ef4-bca6-9fbb7ef1c7f9.</t>
    </r>
  </si>
  <si>
    <r>
      <t xml:space="preserve">Economy Watch. (2016). </t>
    </r>
    <r>
      <rPr>
        <i/>
        <sz val="11"/>
        <color rgb="FF000000"/>
        <rFont val="Calibri"/>
        <family val="2"/>
        <charset val="238"/>
      </rPr>
      <t>GDP Share of World Total (PPP), All Countries</t>
    </r>
    <r>
      <rPr>
        <sz val="11"/>
        <color rgb="FF000000"/>
        <rFont val="Calibri"/>
        <family val="2"/>
        <charset val="238"/>
      </rPr>
      <t>. Retrived from:  http://www.economywatch.com/economic-statistics/economic indicators/GDP_Share_of_World_Total_PPP/.</t>
    </r>
  </si>
  <si>
    <r>
      <t xml:space="preserve">Embassy of Georgia to the Kingdom of Belgium. (2015). </t>
    </r>
    <r>
      <rPr>
        <i/>
        <sz val="11"/>
        <color rgb="FF000000"/>
        <rFont val="Calibri"/>
        <family val="2"/>
        <charset val="238"/>
      </rPr>
      <t>Ambassador’s welcome speech</t>
    </r>
    <r>
      <rPr>
        <sz val="11"/>
        <color rgb="FF000000"/>
        <rFont val="Calibri"/>
        <family val="2"/>
        <charset val="238"/>
      </rPr>
      <t>. Retrived from: http://belgium.mfa.gov.ge/default.aspx?sec_id=1320&amp;lang=2.</t>
    </r>
  </si>
  <si>
    <r>
      <t xml:space="preserve">EU High Representative Javier Solana. (2008, December). </t>
    </r>
    <r>
      <rPr>
        <i/>
        <sz val="11"/>
        <color rgb="FF000000"/>
        <rFont val="Calibri"/>
        <family val="2"/>
        <charset val="238"/>
      </rPr>
      <t>Report on the Implementation of the European Security Strategy. Providing Security in a Changing World</t>
    </r>
    <r>
      <rPr>
        <sz val="11"/>
        <color rgb="FF000000"/>
        <rFont val="Calibri"/>
        <family val="2"/>
        <charset val="238"/>
      </rPr>
      <t>. Retrived from: https://www.consilium.europa.eu/uedocs/cms_data/docs/pressdata/en/reports/104630.pdf.</t>
    </r>
  </si>
  <si>
    <r>
      <t xml:space="preserve">European Commission. (2017). </t>
    </r>
    <r>
      <rPr>
        <i/>
        <sz val="11"/>
        <color rgb="FF000000"/>
        <rFont val="Calibri"/>
        <family val="2"/>
        <charset val="238"/>
      </rPr>
      <t>EU Top Trade Partners, 2016</t>
    </r>
    <r>
      <rPr>
        <sz val="11"/>
        <color rgb="FF000000"/>
        <rFont val="Calibri"/>
        <family val="2"/>
        <charset val="238"/>
      </rPr>
      <t>. Retrived from: http://trade.ec.europa.eu/doclib/docs/2006/september/tradoc_122530.pdf.</t>
    </r>
  </si>
  <si>
    <r>
      <t xml:space="preserve">Gänzle, S., Makhan, D., Grimm, S. (2012). </t>
    </r>
    <r>
      <rPr>
        <i/>
        <sz val="11"/>
        <color rgb="FF000000"/>
        <rFont val="Calibri"/>
        <family val="2"/>
        <charset val="238"/>
      </rPr>
      <t>The European Union and global development</t>
    </r>
    <r>
      <rPr>
        <sz val="11"/>
        <color rgb="FF000000"/>
        <rFont val="Calibri"/>
        <family val="2"/>
        <charset val="238"/>
      </rPr>
      <t>. Hampshire: Palgrave Macmillan.</t>
    </r>
  </si>
  <si>
    <r>
      <t xml:space="preserve">GEOSTAT. (2018). </t>
    </r>
    <r>
      <rPr>
        <i/>
        <sz val="11"/>
        <color rgb="FF000000"/>
        <rFont val="Calibri"/>
        <family val="2"/>
        <charset val="238"/>
      </rPr>
      <t>External Trade</t>
    </r>
    <r>
      <rPr>
        <sz val="11"/>
        <color rgb="FF000000"/>
        <rFont val="Calibri"/>
        <family val="2"/>
        <charset val="238"/>
      </rPr>
      <t>. Retrived from: http://geostat.ge/index.php?action=page&amp;p_id=133&amp;lang=geo.</t>
    </r>
  </si>
  <si>
    <r>
      <t xml:space="preserve">Gogolashvili, K. (2009). The EU and Georgia: The choice is in the context. </t>
    </r>
    <r>
      <rPr>
        <i/>
        <sz val="11"/>
        <color rgb="FF000000"/>
        <rFont val="Calibri"/>
        <family val="2"/>
        <charset val="238"/>
      </rPr>
      <t>Europe in Dialogue, 1</t>
    </r>
    <r>
      <rPr>
        <sz val="11"/>
        <color rgb="FF000000"/>
        <rFont val="Calibri"/>
        <family val="2"/>
        <charset val="238"/>
      </rPr>
      <t>, 92-129.</t>
    </r>
  </si>
  <si>
    <r>
      <t xml:space="preserve">Hettne, B., Soderbaum, F. (2005). Civilian Power or Soft Imperialism-The EU as a Global Actor and the Role of Interregionalism. </t>
    </r>
    <r>
      <rPr>
        <i/>
        <sz val="11"/>
        <color rgb="FF000000"/>
        <rFont val="Calibri"/>
        <family val="2"/>
        <charset val="238"/>
      </rPr>
      <t>European Foreign Affairs Review, 10</t>
    </r>
    <r>
      <rPr>
        <sz val="11"/>
        <color rgb="FF000000"/>
        <rFont val="Calibri"/>
        <family val="2"/>
        <charset val="238"/>
      </rPr>
      <t>(4), 535-552.</t>
    </r>
  </si>
  <si>
    <r>
      <t xml:space="preserve">Hocking, B., Spence, D. (red.). (2016). </t>
    </r>
    <r>
      <rPr>
        <i/>
        <sz val="11"/>
        <color rgb="FF000000"/>
        <rFont val="Calibri"/>
        <family val="2"/>
        <charset val="238"/>
      </rPr>
      <t>Foreign Ministries in the European Union: Integrating Diplomats</t>
    </r>
    <r>
      <rPr>
        <sz val="11"/>
        <color rgb="FF000000"/>
        <rFont val="Calibri"/>
        <family val="2"/>
        <charset val="238"/>
      </rPr>
      <t>. London: Springer.</t>
    </r>
  </si>
  <si>
    <r>
      <t xml:space="preserve">Jones, S. F. (2014). Georgia’s European aspirations and the Eastern partnership. In: S. F. Jones (ed.), </t>
    </r>
    <r>
      <rPr>
        <i/>
        <sz val="11"/>
        <color rgb="FF000000"/>
        <rFont val="Calibri"/>
        <family val="2"/>
        <charset val="238"/>
      </rPr>
      <t>The Making of Modern Georgia, 1918-2012: The First Georgian Republic and Its Successors</t>
    </r>
    <r>
      <rPr>
        <sz val="11"/>
        <color rgb="FF000000"/>
        <rFont val="Calibri"/>
        <family val="2"/>
        <charset val="238"/>
      </rPr>
      <t>, 79-103. London &amp; New York: Routledge.</t>
    </r>
  </si>
  <si>
    <r>
      <t xml:space="preserve">Kuchins, A. C., Mankoff, J., Backes, O. (2016). </t>
    </r>
    <r>
      <rPr>
        <i/>
        <sz val="11"/>
        <color rgb="FF000000"/>
        <rFont val="Calibri"/>
        <family val="2"/>
        <charset val="238"/>
      </rPr>
      <t>Georgia in a Reconnecting Eurasia: Foreign Economic and Security Interests</t>
    </r>
    <r>
      <rPr>
        <sz val="11"/>
        <color rgb="FF000000"/>
        <rFont val="Calibri"/>
        <family val="2"/>
        <charset val="238"/>
      </rPr>
      <t>. Lanham, Boulder, New York &amp; London: Rowman &amp; Littlefield.</t>
    </r>
  </si>
  <si>
    <r>
      <t xml:space="preserve">Matlary, J. H. (2006). When soft power turns hard: Is an EU strategic culture possible? </t>
    </r>
    <r>
      <rPr>
        <i/>
        <sz val="11"/>
        <color rgb="FF000000"/>
        <rFont val="Calibri"/>
        <family val="2"/>
        <charset val="238"/>
      </rPr>
      <t>Security Dialogue, 37</t>
    </r>
    <r>
      <rPr>
        <sz val="11"/>
        <color rgb="FF000000"/>
        <rFont val="Calibri"/>
        <family val="2"/>
        <charset val="238"/>
      </rPr>
      <t>(1), 105-121.</t>
    </r>
  </si>
  <si>
    <r>
      <t xml:space="preserve">McCormick, J. (2007). </t>
    </r>
    <r>
      <rPr>
        <i/>
        <sz val="11"/>
        <color rgb="FF000000"/>
        <rFont val="Calibri"/>
        <family val="2"/>
        <charset val="238"/>
      </rPr>
      <t>The European Superpower</t>
    </r>
    <r>
      <rPr>
        <sz val="11"/>
        <color rgb="FF000000"/>
        <rFont val="Calibri"/>
        <family val="2"/>
        <charset val="238"/>
      </rPr>
      <t>. Basingstoke: Palgrave Macmillan.</t>
    </r>
  </si>
  <si>
    <r>
      <t xml:space="preserve">Ministry of Foreign Affairs. (2006). </t>
    </r>
    <r>
      <rPr>
        <i/>
        <sz val="11"/>
        <color rgb="FF000000"/>
        <rFont val="Calibri"/>
        <family val="2"/>
        <charset val="238"/>
      </rPr>
      <t>Foreign Policy Strategy 2006-2009</t>
    </r>
    <r>
      <rPr>
        <sz val="11"/>
        <color rgb="FF000000"/>
        <rFont val="Calibri"/>
        <family val="2"/>
        <charset val="238"/>
      </rPr>
      <t>. Retrived from: https://www.gfsis.org/media/download/GSAC/resources/115_1973_997704_Strategy_MFA2006-2009En.pdf.</t>
    </r>
  </si>
  <si>
    <r>
      <t xml:space="preserve">Moravcsik, A. (2009). Europe: The quiet superpower. </t>
    </r>
    <r>
      <rPr>
        <i/>
        <sz val="11"/>
        <color rgb="FF000000"/>
        <rFont val="Calibri"/>
        <family val="2"/>
        <charset val="238"/>
      </rPr>
      <t>French Politics, 7</t>
    </r>
    <r>
      <rPr>
        <sz val="11"/>
        <color rgb="FF000000"/>
        <rFont val="Calibri"/>
        <family val="2"/>
        <charset val="238"/>
      </rPr>
      <t>(3-4), 403-422.</t>
    </r>
  </si>
  <si>
    <r>
      <t xml:space="preserve">Nye, J. S. (1990). Soft power. </t>
    </r>
    <r>
      <rPr>
        <i/>
        <sz val="11"/>
        <color rgb="FF000000"/>
        <rFont val="Calibri"/>
        <family val="2"/>
        <charset val="238"/>
      </rPr>
      <t>Foreign Policy, 80</t>
    </r>
    <r>
      <rPr>
        <sz val="11"/>
        <color rgb="FF000000"/>
        <rFont val="Calibri"/>
        <family val="2"/>
        <charset val="238"/>
      </rPr>
      <t>, 153-171.</t>
    </r>
  </si>
  <si>
    <r>
      <t xml:space="preserve">Nye, J. S. (2004). </t>
    </r>
    <r>
      <rPr>
        <i/>
        <sz val="11"/>
        <color rgb="FF000000"/>
        <rFont val="Calibri"/>
        <family val="2"/>
        <charset val="238"/>
      </rPr>
      <t>Soft power: The means to success in world politics</t>
    </r>
    <r>
      <rPr>
        <sz val="11"/>
        <color rgb="FF000000"/>
        <rFont val="Calibri"/>
        <family val="2"/>
        <charset val="238"/>
      </rPr>
      <t>. New York: Public Affairs.</t>
    </r>
  </si>
  <si>
    <r>
      <t xml:space="preserve">Piechowiak-Lamparska, J. (2013). The position of Georgia on the international arena after 2008. In: J. Marszałek-Kawa (ed.), </t>
    </r>
    <r>
      <rPr>
        <i/>
        <sz val="11"/>
        <color rgb="FF000000"/>
        <rFont val="Calibri"/>
        <family val="2"/>
        <charset val="238"/>
      </rPr>
      <t>Dilemmas of contemporary Asia: Deliberations on politics</t>
    </r>
    <r>
      <rPr>
        <sz val="11"/>
        <color rgb="FF000000"/>
        <rFont val="Calibri"/>
        <family val="2"/>
        <charset val="238"/>
      </rPr>
      <t>, 419-435. Toruń: Wydawnictwo Adam Marszałek.</t>
    </r>
  </si>
  <si>
    <r>
      <t xml:space="preserve">Sjursen, H. (2013). </t>
    </r>
    <r>
      <rPr>
        <i/>
        <sz val="11"/>
        <color rgb="FF000000"/>
        <rFont val="Calibri"/>
        <family val="2"/>
        <charset val="238"/>
      </rPr>
      <t>Civilian or military power? European foreign policy in perspective</t>
    </r>
    <r>
      <rPr>
        <sz val="11"/>
        <color rgb="FF000000"/>
        <rFont val="Calibri"/>
        <family val="2"/>
        <charset val="238"/>
      </rPr>
      <t>. London &amp; New York: Routledge.</t>
    </r>
  </si>
  <si>
    <r>
      <t xml:space="preserve">Stockholm International Peace Research Institute. (2015). </t>
    </r>
    <r>
      <rPr>
        <i/>
        <sz val="11"/>
        <color rgb="FF000000"/>
        <rFont val="Calibri"/>
        <family val="2"/>
        <charset val="238"/>
      </rPr>
      <t>SIPRI Military Expenditure Database</t>
    </r>
    <r>
      <rPr>
        <sz val="11"/>
        <color rgb="FF000000"/>
        <rFont val="Calibri"/>
        <family val="2"/>
        <charset val="238"/>
      </rPr>
      <t>. Retrived from: http://www.sipri.org/research/armaments/milex/milex_database.</t>
    </r>
  </si>
  <si>
    <r>
      <t xml:space="preserve">Tulmets, E. (2007). Can the Discourse on “Soft Power” Help the EU to Bridge its Capability-Expectations Gap? </t>
    </r>
    <r>
      <rPr>
        <i/>
        <sz val="11"/>
        <color rgb="FF000000"/>
        <rFont val="Calibri"/>
        <family val="2"/>
        <charset val="238"/>
      </rPr>
      <t>European Political Economy Review, 7</t>
    </r>
    <r>
      <rPr>
        <sz val="11"/>
        <color rgb="FF000000"/>
        <rFont val="Calibri"/>
        <family val="2"/>
        <charset val="238"/>
      </rPr>
      <t>(Summer), 195-226.</t>
    </r>
  </si>
  <si>
    <r>
      <t>Partnership and Cooperation Agreement between the European Communities and their Member States, of the one part, and Georgia, of the other part</t>
    </r>
    <r>
      <rPr>
        <sz val="11"/>
        <color rgb="FF000000"/>
        <rFont val="Calibri"/>
        <family val="2"/>
        <charset val="238"/>
      </rPr>
      <t>. (1996). Retrived from: https://eur-lex.europa.eu/resource.html?uri=cellar:701910ef-7568-4c38-a197-567f1d536be6.0020.02/DOC_1&amp;format=PDF.</t>
    </r>
  </si>
  <si>
    <r>
      <t>Association Agreement between the European Union and the European Atomic Energy Community and their Member States, of the one part, and Georgia, of the other part</t>
    </r>
    <r>
      <rPr>
        <sz val="11"/>
        <color rgb="FF000000"/>
        <rFont val="Calibri"/>
        <family val="2"/>
        <charset val="238"/>
      </rPr>
      <t>. (2014). Retrived from: https://eur-lex.europa.eu/legal-content/EN/TXT/PDF/?uri=CELEX:22014A0830(02)&amp;qid=1530999443571&amp;from=EN.</t>
    </r>
  </si>
  <si>
    <r>
      <t xml:space="preserve">Council of the European Union. (2009, July). </t>
    </r>
    <r>
      <rPr>
        <i/>
        <sz val="11"/>
        <color rgb="FF000000"/>
        <rFont val="Calibri"/>
        <family val="2"/>
        <charset val="238"/>
      </rPr>
      <t>Presidency Conclusions</t>
    </r>
    <r>
      <rPr>
        <sz val="11"/>
        <color rgb="FF000000"/>
        <rFont val="Calibri"/>
        <family val="2"/>
        <charset val="238"/>
      </rPr>
      <t>. Retrived from: http://data.consilium.europa.eu/doc/document/ST-11225-2009-INIT/en/pdf.</t>
    </r>
  </si>
  <si>
    <r>
      <t xml:space="preserve">European Council. (2009, December). </t>
    </r>
    <r>
      <rPr>
        <i/>
        <sz val="11"/>
        <color rgb="FF000000"/>
        <rFont val="Calibri"/>
        <family val="2"/>
        <charset val="238"/>
      </rPr>
      <t>Conclusions</t>
    </r>
    <r>
      <rPr>
        <sz val="11"/>
        <color rgb="FF000000"/>
        <rFont val="Calibri"/>
        <family val="2"/>
        <charset val="238"/>
      </rPr>
      <t>. Retrived from: http://data.consilium.europa.eu/doc/document/ST-6-2009-INIT/en/pdf.</t>
    </r>
  </si>
  <si>
    <r>
      <t xml:space="preserve">European Council. (2010, July). </t>
    </r>
    <r>
      <rPr>
        <i/>
        <sz val="11"/>
        <color rgb="FF000000"/>
        <rFont val="Calibri"/>
        <family val="2"/>
        <charset val="238"/>
      </rPr>
      <t>Conclusions</t>
    </r>
    <r>
      <rPr>
        <sz val="11"/>
        <color rgb="FF000000"/>
        <rFont val="Calibri"/>
        <family val="2"/>
        <charset val="238"/>
      </rPr>
      <t>. Retrived from: http://data.consilium.europa.eu/doc/document/ST-13-2010-INIT/en/pdf.</t>
    </r>
  </si>
  <si>
    <r>
      <t xml:space="preserve">European Council. (2010, December). </t>
    </r>
    <r>
      <rPr>
        <i/>
        <sz val="11"/>
        <color rgb="FF000000"/>
        <rFont val="Calibri"/>
        <family val="2"/>
        <charset val="238"/>
      </rPr>
      <t>Conclusions</t>
    </r>
    <r>
      <rPr>
        <sz val="11"/>
        <color rgb="FF000000"/>
        <rFont val="Calibri"/>
        <family val="2"/>
        <charset val="238"/>
      </rPr>
      <t>. Retrived from: http://data.consilium.europa.eu/doc/document/ST-30-2010-INIT/en/pdf.</t>
    </r>
  </si>
  <si>
    <r>
      <t xml:space="preserve">European Council. (2011, July). </t>
    </r>
    <r>
      <rPr>
        <i/>
        <sz val="11"/>
        <color rgb="FF000000"/>
        <rFont val="Calibri"/>
        <family val="2"/>
        <charset val="238"/>
      </rPr>
      <t>Conclusions</t>
    </r>
    <r>
      <rPr>
        <sz val="11"/>
        <color rgb="FF000000"/>
        <rFont val="Calibri"/>
        <family val="2"/>
        <charset val="238"/>
      </rPr>
      <t>. Retrived from: http://data.consilium.europa.eu/doc/document/ST-23-2011-INIT/en/pdf.</t>
    </r>
  </si>
  <si>
    <r>
      <t xml:space="preserve">European Council. (2011, December). </t>
    </r>
    <r>
      <rPr>
        <i/>
        <sz val="11"/>
        <color rgb="FF000000"/>
        <rFont val="Calibri"/>
        <family val="2"/>
        <charset val="238"/>
      </rPr>
      <t>Conclusions</t>
    </r>
    <r>
      <rPr>
        <sz val="11"/>
        <color rgb="FF000000"/>
        <rFont val="Calibri"/>
        <family val="2"/>
        <charset val="238"/>
      </rPr>
      <t>. Retrived from: http://data.consilium.europa.eu/doc/document/ST-139-2011-INIT/en/pdf.</t>
    </r>
  </si>
  <si>
    <r>
      <t xml:space="preserve">European Council. (2012, July). </t>
    </r>
    <r>
      <rPr>
        <i/>
        <sz val="11"/>
        <color rgb="FF000000"/>
        <rFont val="Calibri"/>
        <family val="2"/>
        <charset val="238"/>
      </rPr>
      <t>Conclusions</t>
    </r>
    <r>
      <rPr>
        <sz val="11"/>
        <color rgb="FF000000"/>
        <rFont val="Calibri"/>
        <family val="2"/>
        <charset val="238"/>
      </rPr>
      <t>. Retrived from: http://data.consilium.europa.eu/doc/document/ST-76-2012-INIT/en/pdf.</t>
    </r>
  </si>
  <si>
    <r>
      <t xml:space="preserve">European Council. (2012, December). </t>
    </r>
    <r>
      <rPr>
        <i/>
        <sz val="11"/>
        <color rgb="FF000000"/>
        <rFont val="Calibri"/>
        <family val="2"/>
        <charset val="238"/>
      </rPr>
      <t>Conclusions</t>
    </r>
    <r>
      <rPr>
        <sz val="11"/>
        <color rgb="FF000000"/>
        <rFont val="Calibri"/>
        <family val="2"/>
        <charset val="238"/>
      </rPr>
      <t>. Retrived from: http://data.consilium.europa.eu/doc/document/ST-205-2012-INIT/en/pdf.</t>
    </r>
  </si>
  <si>
    <r>
      <t xml:space="preserve">European Council. (2013, July). </t>
    </r>
    <r>
      <rPr>
        <i/>
        <sz val="11"/>
        <color rgb="FF000000"/>
        <rFont val="Calibri"/>
        <family val="2"/>
        <charset val="238"/>
      </rPr>
      <t>Conclusions</t>
    </r>
    <r>
      <rPr>
        <sz val="11"/>
        <color rgb="FF000000"/>
        <rFont val="Calibri"/>
        <family val="2"/>
        <charset val="238"/>
      </rPr>
      <t>. Retrived from: http://data.consilium.europa.eu/doc/document/ST-104-2013-EXT-1/en/pdf.</t>
    </r>
  </si>
  <si>
    <r>
      <t xml:space="preserve">European Council. (2013, December). </t>
    </r>
    <r>
      <rPr>
        <i/>
        <sz val="11"/>
        <color rgb="FF000000"/>
        <rFont val="Calibri"/>
        <family val="2"/>
        <charset val="238"/>
      </rPr>
      <t>Conclusions</t>
    </r>
    <r>
      <rPr>
        <sz val="11"/>
        <color rgb="FF000000"/>
        <rFont val="Calibri"/>
        <family val="2"/>
        <charset val="238"/>
      </rPr>
      <t>. Retrived from: http://data.consilium.europa.eu/doc/document/ST-217-2013-INIT/en/pdf.</t>
    </r>
  </si>
  <si>
    <r>
      <t xml:space="preserve">European Council. (2014, July). </t>
    </r>
    <r>
      <rPr>
        <i/>
        <sz val="11"/>
        <color rgb="FF000000"/>
        <rFont val="Calibri"/>
        <family val="2"/>
        <charset val="238"/>
      </rPr>
      <t>Conclusions</t>
    </r>
    <r>
      <rPr>
        <sz val="11"/>
        <color rgb="FF000000"/>
        <rFont val="Calibri"/>
        <family val="2"/>
        <charset val="238"/>
      </rPr>
      <t>. Retrived from: http://data.consilium.europa.eu/doc/document/ST-79-2014-INIT/en/pdf.</t>
    </r>
  </si>
  <si>
    <r>
      <t xml:space="preserve">European Council. (2014, December). </t>
    </r>
    <r>
      <rPr>
        <i/>
        <sz val="11"/>
        <color rgb="FF000000"/>
        <rFont val="Calibri"/>
        <family val="2"/>
        <charset val="238"/>
      </rPr>
      <t>Conclusions</t>
    </r>
    <r>
      <rPr>
        <sz val="11"/>
        <color rgb="FF000000"/>
        <rFont val="Calibri"/>
        <family val="2"/>
        <charset val="238"/>
      </rPr>
      <t>. Retrived from: http://data.consilium.europa.eu/doc/document/ST-237-2014-INIT/en/pdf.</t>
    </r>
  </si>
  <si>
    <r>
      <t xml:space="preserve">European Council. (2015, July). </t>
    </r>
    <r>
      <rPr>
        <i/>
        <sz val="11"/>
        <color rgb="FF000000"/>
        <rFont val="Calibri"/>
        <family val="2"/>
        <charset val="238"/>
      </rPr>
      <t>Conclusions</t>
    </r>
    <r>
      <rPr>
        <sz val="11"/>
        <color rgb="FF000000"/>
        <rFont val="Calibri"/>
        <family val="2"/>
        <charset val="238"/>
      </rPr>
      <t>. Retrived from: http://data.consilium.europa.eu/doc/document/ST-22-2015-INIT/en/pdf.</t>
    </r>
  </si>
  <si>
    <r>
      <t xml:space="preserve">European Council. (2015, December). </t>
    </r>
    <r>
      <rPr>
        <i/>
        <sz val="11"/>
        <color rgb="FF000000"/>
        <rFont val="Calibri"/>
        <family val="2"/>
        <charset val="238"/>
      </rPr>
      <t>Conclusions</t>
    </r>
    <r>
      <rPr>
        <sz val="11"/>
        <color rgb="FF000000"/>
        <rFont val="Calibri"/>
        <family val="2"/>
        <charset val="238"/>
      </rPr>
      <t>. Retrived from: http://data.consilium.europa.eu/doc/document/ST-28-2015-INIT/en/pdf.</t>
    </r>
  </si>
  <si>
    <r>
      <t xml:space="preserve">Ministry of Foreign Affairs. (2012). </t>
    </r>
    <r>
      <rPr>
        <i/>
        <sz val="11"/>
        <color rgb="FF000000"/>
        <rFont val="Calibri"/>
        <family val="2"/>
        <charset val="238"/>
      </rPr>
      <t>National Security Concept of Georgia</t>
    </r>
    <r>
      <rPr>
        <sz val="11"/>
        <color rgb="FF000000"/>
        <rFont val="Calibri"/>
        <family val="2"/>
        <charset val="238"/>
      </rPr>
      <t>. Retrived from: http://www.mfa.gov.ge/MainNav/ForeignPolicy/NationalSecurityConcept.aspx?lang=en-US.</t>
    </r>
  </si>
  <si>
    <t>Parliament of Georgia. (2013). Resolution on Basic Directions of Georgia’s Foreign Policy. Retrived from: http://www.parliament.ge/en/ajax/downloadFile/23920/Parlementsresolutie.</t>
  </si>
  <si>
    <t>Strategic bilateral documents in the years 2009-2015</t>
  </si>
  <si>
    <t>European Union's strategic documents in the years 2009-2015</t>
  </si>
  <si>
    <t>Georgia's strategic documents in the years 2009-2015</t>
  </si>
  <si>
    <t>METODOLOGICAL ASSUMPTIONS:</t>
  </si>
  <si>
    <t>Content analysis and CAQDAS-based coding</t>
  </si>
  <si>
    <t>The sampling process involved the efforts in limiting the number of observations by selecting only those types of official documents, produced by states and international organizations, that have a programmatic – strategic – nature for foreign policy.</t>
  </si>
  <si>
    <t>The process of unitizing involved designation of sentences, parts thereof as well as merging of those into ‘quasi-sentences’ – units containing exactly one statement or message.</t>
  </si>
  <si>
    <t>The ‘sentences’ approach in unitizing also informed further primary analysis of the content-analytical output: we measured differently-sized length of codes (i.e. the number of words, in %, in relation to the given document’s entire text volume).</t>
  </si>
  <si>
    <t>The process of text coding itself was supported by the deployment of CAQDAS software, which facilitated and substantially reduced the costs of analysing large collections of text in different languages. We followed a supervised and bottom-up approach in automated (but not automatic) text analysis.</t>
  </si>
  <si>
    <t xml:space="preserve">Our coding followed the ‘in vivo’ technique – rather than being ruled by a codebook. </t>
  </si>
  <si>
    <t xml:space="preserve">The coding units, or categories, included at – the basic level of in vivo coding – ‘issue: ’, ‘standpoint:’, ‘objective: ’,  and ‘domains: ’ codes that, in the second stage, were grouped under the family categories, or super-codes, ‘STRATEGIC GOAL: ’ and ‘SALIENT ISSUE: ’ to rationalize and homogenize the codes corpus. </t>
  </si>
  <si>
    <t>We opted for computerized approach, i.e. the deployment of computer-assisted qualitative content analysis software. The chosen software for our CAQDAS is Atlas.ti, a platform that enables a meaningful descriptive and conceptual-level analysis of the text as well as primary data analysis of the content-analytical output.</t>
  </si>
  <si>
    <t>Salience analysis</t>
  </si>
  <si>
    <t>Our approach to salience analysis of foreign policy goals captures the two features of the notion in what it includes several indicators of salience: (1) reference order; (2) contingency (actual – not relative – significance estimate); (3) rank (priority) based on relative significance estimate; and (4) frequency. These are assessed based on the findings of qualitative and quantitative content (manifesto) analysis.</t>
  </si>
  <si>
    <t>Convergence analysis</t>
  </si>
  <si>
    <r>
      <t>Our measure of convergence is that of the extent to which actors share their foreign policy objectives, interests and priorities (</t>
    </r>
    <r>
      <rPr>
        <i/>
        <sz val="11"/>
        <color rgb="FF000000"/>
        <rFont val="Calibri"/>
        <family val="2"/>
        <charset val="238"/>
      </rPr>
      <t>sharedness</t>
    </r>
    <r>
      <rPr>
        <sz val="11"/>
        <rFont val="Calibri"/>
        <family val="2"/>
        <charset val="238"/>
      </rPr>
      <t xml:space="preserve">). </t>
    </r>
  </si>
  <si>
    <r>
      <t xml:space="preserve">Although spanning over a period of time, our analysis of convergence is not a time-series study, which examines change in similarity in distinct time sequences, but a study on </t>
    </r>
    <r>
      <rPr>
        <i/>
        <sz val="11"/>
        <rFont val="Calibri"/>
        <family val="2"/>
        <charset val="238"/>
      </rPr>
      <t>cumulative convergence</t>
    </r>
    <r>
      <rPr>
        <sz val="11"/>
        <rFont val="Calibri"/>
        <family val="2"/>
        <charset val="238"/>
      </rPr>
      <t xml:space="preserve">, i.e. an enquiry into the state (scope and degree) of similarity or dissimilarity in strategic goals or salient issues since the inception of the partnership till the most recent date in its relationship (the reference year of 2015). </t>
    </r>
  </si>
  <si>
    <r>
      <t xml:space="preserve">The </t>
    </r>
    <r>
      <rPr>
        <i/>
        <sz val="11"/>
        <rFont val="Calibri"/>
        <family val="2"/>
        <charset val="238"/>
      </rPr>
      <t>scope</t>
    </r>
    <r>
      <rPr>
        <sz val="11"/>
        <rFont val="Calibri"/>
        <family val="2"/>
        <charset val="238"/>
      </rPr>
      <t xml:space="preserve"> </t>
    </r>
    <r>
      <rPr>
        <i/>
        <sz val="11"/>
        <rFont val="Calibri"/>
        <family val="2"/>
        <charset val="238"/>
      </rPr>
      <t>of convergence</t>
    </r>
    <r>
      <rPr>
        <sz val="11"/>
        <rFont val="Calibri"/>
        <family val="2"/>
        <charset val="238"/>
      </rPr>
      <t xml:space="preserve"> is estimated as a ratio between overlapping/complementary/competing or compatible foreign-policy strategic goals and salient issues (based on the </t>
    </r>
    <r>
      <rPr>
        <i/>
        <sz val="11"/>
        <rFont val="Calibri"/>
        <family val="2"/>
        <charset val="238"/>
      </rPr>
      <t xml:space="preserve">Atlas.ti </t>
    </r>
    <r>
      <rPr>
        <sz val="11"/>
        <rFont val="Calibri"/>
        <family val="2"/>
        <charset val="238"/>
      </rPr>
      <t xml:space="preserve">output matrix):  </t>
    </r>
    <r>
      <rPr>
        <i/>
        <sz val="11"/>
        <rFont val="Calibri"/>
        <family val="2"/>
        <charset val="238"/>
      </rPr>
      <t>Scope of convergence = Sum (Qty overlapping items/Qty all items + Qty complementary items/Qty all items * 0.5) – (Qty competing or compatible items/Qty all items)</t>
    </r>
    <r>
      <rPr>
        <sz val="11"/>
        <rFont val="Calibri"/>
        <family val="2"/>
        <charset val="238"/>
      </rPr>
      <t>.</t>
    </r>
  </si>
  <si>
    <r>
      <t xml:space="preserve">The </t>
    </r>
    <r>
      <rPr>
        <i/>
        <sz val="11"/>
        <rFont val="Calibri"/>
        <family val="2"/>
        <charset val="238"/>
      </rPr>
      <t>degree of convergence</t>
    </r>
    <r>
      <rPr>
        <sz val="11"/>
        <rFont val="Calibri"/>
        <family val="2"/>
        <charset val="238"/>
      </rPr>
      <t xml:space="preserve"> is measured as a </t>
    </r>
    <r>
      <rPr>
        <sz val="11"/>
        <color rgb="FF000000"/>
        <rFont val="Calibri"/>
        <family val="2"/>
        <charset val="238"/>
      </rPr>
      <t xml:space="preserve">degree of proximity (similarity) between actors’ strategic foreign-policy goals and salient issues </t>
    </r>
    <r>
      <rPr>
        <sz val="11"/>
        <rFont val="Calibri"/>
        <family val="2"/>
        <charset val="238"/>
      </rPr>
      <t>(</t>
    </r>
    <r>
      <rPr>
        <i/>
        <sz val="11"/>
        <rFont val="Calibri"/>
        <family val="2"/>
        <charset val="238"/>
      </rPr>
      <t>SPSS-</t>
    </r>
    <r>
      <rPr>
        <sz val="11"/>
        <rFont val="Calibri"/>
        <family val="2"/>
        <charset val="238"/>
      </rPr>
      <t xml:space="preserve">estimated distance measure based on Pearson’s correlation coefficient, </t>
    </r>
    <r>
      <rPr>
        <i/>
        <sz val="11"/>
        <rFont val="Calibri"/>
        <family val="2"/>
        <charset val="238"/>
      </rPr>
      <t xml:space="preserve">r, </t>
    </r>
    <r>
      <rPr>
        <sz val="11"/>
        <rFont val="Calibri"/>
        <family val="2"/>
        <charset val="238"/>
      </rPr>
      <t>that can range from –1 through 0 to 1, with the zero-value signaling that the studied variables are uncorrelated)</t>
    </r>
  </si>
  <si>
    <r>
      <t xml:space="preserve">For the purpose of statistically-confirmed inferencing, we set the confidence intervals (CI) on </t>
    </r>
    <r>
      <rPr>
        <i/>
        <sz val="11"/>
        <rFont val="Calibri"/>
        <family val="2"/>
        <charset val="238"/>
      </rPr>
      <t xml:space="preserve">r </t>
    </r>
    <r>
      <rPr>
        <sz val="11"/>
        <rFont val="Calibri"/>
        <family val="2"/>
        <charset val="238"/>
      </rPr>
      <t xml:space="preserve">and </t>
    </r>
    <r>
      <rPr>
        <i/>
        <sz val="11"/>
        <rFont val="Calibri"/>
        <family val="2"/>
        <charset val="238"/>
      </rPr>
      <t>p</t>
    </r>
    <r>
      <rPr>
        <sz val="11"/>
        <rFont val="Calibri"/>
        <family val="2"/>
        <charset val="238"/>
      </rPr>
      <t xml:space="preserve"> values at 0.95 (</t>
    </r>
    <r>
      <rPr>
        <sz val="11"/>
        <color rgb="FF000000"/>
        <rFont val="Calibri"/>
        <family val="2"/>
        <charset val="238"/>
      </rPr>
      <t>i.e. 95% probability)</t>
    </r>
    <r>
      <rPr>
        <sz val="11"/>
        <rFont val="Calibri"/>
        <family val="2"/>
        <charset val="238"/>
      </rPr>
      <t xml:space="preserve"> and 0.05, respectively.</t>
    </r>
  </si>
  <si>
    <t>We measured the correlation between units found in individual state’ and international organization’ unilateral manifestos (the original ‘degree of proximity’ indicator) as well as each of those two as compared to the units found in bilateral manifestos (the ‘adjusted degree of proximity’, a compound mean value of two individual measure outputs).</t>
  </si>
  <si>
    <r>
      <t xml:space="preserve">The </t>
    </r>
    <r>
      <rPr>
        <i/>
        <sz val="11"/>
        <rFont val="Calibri"/>
        <family val="2"/>
        <charset val="238"/>
      </rPr>
      <t>direction of convergence</t>
    </r>
    <r>
      <rPr>
        <sz val="11"/>
        <rFont val="Calibri"/>
        <family val="2"/>
        <charset val="238"/>
      </rPr>
      <t xml:space="preserve"> is measured as a vector of correlation between items analyzed in a dyadic set of unilateral documents produced by states and international organizations (</t>
    </r>
    <r>
      <rPr>
        <i/>
        <sz val="11"/>
        <rFont val="Calibri"/>
        <family val="2"/>
        <charset val="238"/>
      </rPr>
      <t>SPSS-</t>
    </r>
    <r>
      <rPr>
        <sz val="11"/>
        <rFont val="Calibri"/>
        <family val="2"/>
        <charset val="238"/>
      </rPr>
      <t xml:space="preserve">estimated Kendall tau-b coefficient, </t>
    </r>
    <r>
      <rPr>
        <i/>
        <sz val="11"/>
        <rFont val="Symbol"/>
        <family val="1"/>
        <charset val="2"/>
      </rPr>
      <t>t</t>
    </r>
    <r>
      <rPr>
        <i/>
        <vertAlign val="subscript"/>
        <sz val="11"/>
        <rFont val="Calibri"/>
        <family val="2"/>
        <charset val="238"/>
      </rPr>
      <t>b</t>
    </r>
    <r>
      <rPr>
        <sz val="11"/>
        <rFont val="Calibri"/>
        <family val="2"/>
        <charset val="238"/>
      </rPr>
      <t>).</t>
    </r>
  </si>
  <si>
    <t>The Kendall correlation allows us to establish whether the ranks of items identified in two sets of foreign-policy manifestos are similar, with the main idea being that greater similarity in relative position of the observations within the variable (i.e. ranks: 1st, 2nd, 3rd, etc.) between states’ and international organizations’ goals (and, respectively, issues) will result in a value greater than zero and up to 1, whereas the greater dissimilarity will tend towards zero and up to –1 (denoting completely diverging directions of correlation).</t>
  </si>
  <si>
    <t>The corpus of the sampled foreign-policy manifestos included unilateral and bilateral foreign-policy strategic documents of states and international organizations as follows:</t>
  </si>
  <si>
    <r>
      <t xml:space="preserve">a) </t>
    </r>
    <r>
      <rPr>
        <i/>
        <sz val="11"/>
        <rFont val="Calibri"/>
        <family val="2"/>
        <charset val="238"/>
      </rPr>
      <t xml:space="preserve">strategic bilateral documents </t>
    </r>
    <r>
      <rPr>
        <sz val="11"/>
        <rFont val="Calibri"/>
        <family val="2"/>
        <charset val="238"/>
      </rPr>
      <t xml:space="preserve">mainly consist of </t>
    </r>
    <r>
      <rPr>
        <i/>
        <sz val="11"/>
        <rFont val="Calibri"/>
        <family val="2"/>
        <charset val="238"/>
      </rPr>
      <t>(i)</t>
    </r>
    <r>
      <rPr>
        <sz val="11"/>
        <rFont val="Calibri"/>
        <family val="2"/>
        <charset val="238"/>
      </rPr>
      <t xml:space="preserve"> </t>
    </r>
    <r>
      <rPr>
        <i/>
        <sz val="11"/>
        <rFont val="Calibri"/>
        <family val="2"/>
        <charset val="238"/>
      </rPr>
      <t>partnership-founding documents</t>
    </r>
    <r>
      <rPr>
        <sz val="11"/>
        <rFont val="Calibri"/>
        <family val="2"/>
        <charset val="238"/>
      </rPr>
      <t xml:space="preserve"> (e.g. strategic partnership/partnership/cooperation declarations, strategic partnership/partnership/cooperation agreements, and subsequent manifesto extensions through annexes and amendments) and </t>
    </r>
    <r>
      <rPr>
        <i/>
        <sz val="11"/>
        <rFont val="Calibri"/>
        <family val="2"/>
        <charset val="238"/>
      </rPr>
      <t>(ii)</t>
    </r>
    <r>
      <rPr>
        <b/>
        <i/>
        <sz val="11"/>
        <rFont val="Calibri"/>
        <family val="2"/>
        <charset val="238"/>
      </rPr>
      <t xml:space="preserve"> </t>
    </r>
    <r>
      <rPr>
        <i/>
        <sz val="11"/>
        <rFont val="Calibri"/>
        <family val="2"/>
        <charset val="238"/>
      </rPr>
      <t>partnership-implementing documents</t>
    </r>
    <r>
      <rPr>
        <sz val="11"/>
        <rFont val="Calibri"/>
        <family val="2"/>
        <charset val="238"/>
      </rPr>
      <t xml:space="preserve"> (e.g. plans of action, agendas, roadmaps); </t>
    </r>
  </si>
  <si>
    <r>
      <t xml:space="preserve">b) </t>
    </r>
    <r>
      <rPr>
        <i/>
        <sz val="11"/>
        <rFont val="Calibri"/>
        <family val="2"/>
        <charset val="238"/>
      </rPr>
      <t>strategic unilateral documents</t>
    </r>
    <r>
      <rPr>
        <b/>
        <sz val="11"/>
        <rFont val="Calibri"/>
        <family val="2"/>
        <charset val="238"/>
      </rPr>
      <t xml:space="preserve"> </t>
    </r>
    <r>
      <rPr>
        <sz val="11"/>
        <rFont val="Calibri"/>
        <family val="2"/>
        <charset val="238"/>
      </rPr>
      <t>differ in type and scope in the context of individual states and international organizations; examples of states’ foreign-political manifestos include: exposés or annual speeches of foreign ministers, heads of state and government, governmental programmes, development or national security strategies, parliamentary solemn resolutions;</t>
    </r>
    <r>
      <rPr>
        <b/>
        <sz val="11"/>
        <rFont val="Calibri"/>
        <family val="2"/>
        <charset val="238"/>
      </rPr>
      <t xml:space="preserve"> </t>
    </r>
    <r>
      <rPr>
        <sz val="11"/>
        <rFont val="Calibri"/>
        <family val="2"/>
        <charset val="238"/>
      </rPr>
      <t>typical foreign-political manifestos of international organizations are first and foremost IO-founding documents (treaties, charters), security and foreign affairs strategies as well as other strategic plans (concepts), agendas, including white papers/blueprints and inaugural speeches of secretary-generals (or commensurate-post holders).</t>
    </r>
  </si>
  <si>
    <t>Salient issues: salience and proximity measurement</t>
  </si>
  <si>
    <t>Our study of strategic roles convergence unfolds in two steps.</t>
  </si>
  <si>
    <t>Firstly, we enquire into parametric distance, or dissimilarity, of actors’ PIPR-metrical role profiles and measure it statistically (SPSS-based measure of Euclidean distance).</t>
  </si>
  <si>
    <t>Secondly, we perform the qualitative strategic narrative analysis of actors self-conceptions and their worldviews, which we eventually quantify by way of assigning the values from 1 (low convergence) through 2 (moderate convergence) to 3 (high convergence) to classify the level of roles convergence.</t>
  </si>
  <si>
    <t>PIPR analytical model consists of 4 elements: Power, Influence, Presence and strategic Relevance.</t>
  </si>
  <si>
    <t>In terms of type of Power it was assumed that all actors share the basic level of power: hard power. The other types were assigned to state/IO based on their characteristics and labelling captured in IR literature.</t>
  </si>
  <si>
    <t>In terms of status of Power instead of developing our own index, we rely on the calculations of Morales Ruvalcaba’s (2013) Index of World Power (Índice de Poder Mundial, IPM) and as well as theoretical advancements in assessing how to categorize states along the three dimensions of power status we propose: global actors (GAS), major regional actors (maRAS), and minor regional actors (miRAS). With regard to international organizations typology, we distinguish between the four following dimensions of status: global supranational strategic actor (GAIO-supra), global international strategic actor (GAIO-inter), major regional strategic actor (maRAIO-inter), and minor regional strategic actor (miRAIO-inter).</t>
  </si>
  <si>
    <t>We followed the same attitude while deadling with Influence: data inserted in that part of the model originated mainly from: CIA’s World Factbook,  World Bank Open Data and the SIPRI Military Expenditure Database.</t>
  </si>
  <si>
    <t>Geographical Presence were established based on actors' perceptions of their geographical location.</t>
  </si>
  <si>
    <t>4 dimensions of political Presence were established based on occurence of intentional actor's policy directed to increse its visibility on partner's territory. The assumption was made that in the case of IO, activities concerning selected member states would not be sufficient - only issues regarding the international organization treated as a whole were taken into account.</t>
  </si>
  <si>
    <t>For diplomatic Presence the establishment of diplomatic representation was decisive.</t>
  </si>
  <si>
    <t>For economical Presence whether the actor has been qualified for the first 10 trade partners of the other party.</t>
  </si>
  <si>
    <t>For socio-cultural Presence we search for mutual-understanding promoting initiatives.</t>
  </si>
  <si>
    <t>For military Presence to be proven there were needed cases of stationing (or staying for another purpose) of the actor's troops on the partner's sovereign territory.</t>
  </si>
  <si>
    <t>We quantitatively operationalized strategic Relevance of a given actor by means of a time-delineated bigram keyword search (‘[country/IO name]’+‘strategic’) for scholarly research production databased in EBSCO Academic Search Complete. The returned score (n-gram) denotes the scholarly saliency attributed to the given country’s or international organization’s geostrategic, geocultural, geoeconomical or geopolitical importance.</t>
  </si>
  <si>
    <r>
      <t xml:space="preserve">World Bank. (2016). </t>
    </r>
    <r>
      <rPr>
        <i/>
        <sz val="11"/>
        <rFont val="Calibri"/>
        <family val="2"/>
        <charset val="238"/>
        <scheme val="minor"/>
      </rPr>
      <t>GDP at market prices (current US$)</t>
    </r>
    <r>
      <rPr>
        <sz val="11"/>
        <rFont val="Calibri"/>
        <family val="2"/>
        <charset val="238"/>
        <scheme val="minor"/>
      </rPr>
      <t>. Retrived from: https://data.worldbank.org/indicator/NY.GDP.MKTP.CD.</t>
    </r>
  </si>
  <si>
    <r>
      <t xml:space="preserve">World Bank. (2016). </t>
    </r>
    <r>
      <rPr>
        <i/>
        <sz val="11"/>
        <color rgb="FF000000"/>
        <rFont val="Calibri"/>
        <family val="2"/>
        <charset val="238"/>
      </rPr>
      <t>GDP growth (annual %)</t>
    </r>
    <r>
      <rPr>
        <sz val="11"/>
        <color rgb="FF000000"/>
        <rFont val="Calibri"/>
        <family val="2"/>
        <charset val="238"/>
      </rPr>
      <t>. Retrived from: https://data.worldbank.org/indicator/NY.GDP.MKTP.KD.ZG</t>
    </r>
  </si>
  <si>
    <r>
      <t xml:space="preserve">World Bank. (2016). </t>
    </r>
    <r>
      <rPr>
        <i/>
        <sz val="11"/>
        <rFont val="Calibri"/>
        <family val="2"/>
        <charset val="238"/>
        <scheme val="minor"/>
      </rPr>
      <t>Population, total</t>
    </r>
    <r>
      <rPr>
        <sz val="11"/>
        <rFont val="Calibri"/>
        <family val="2"/>
        <charset val="238"/>
        <scheme val="minor"/>
      </rPr>
      <t>. Retrived from: http://data.worldbank.org/indicator/SP.POP.TOTL.</t>
    </r>
  </si>
  <si>
    <r>
      <t xml:space="preserve">EBSCO. (2018). </t>
    </r>
    <r>
      <rPr>
        <i/>
        <sz val="11"/>
        <color rgb="FF000000"/>
        <rFont val="Calibri"/>
        <family val="2"/>
        <charset val="238"/>
      </rPr>
      <t>Academic Search Complete</t>
    </r>
    <r>
      <rPr>
        <sz val="11"/>
        <color rgb="FF000000"/>
        <rFont val="Calibri"/>
        <family val="2"/>
        <charset val="238"/>
      </rPr>
      <t>. Retrived from https://www.ebsco.com/products/research-databases</t>
    </r>
  </si>
  <si>
    <r>
      <t xml:space="preserve">Morales Ruvalcaba, D. E. (2013). </t>
    </r>
    <r>
      <rPr>
        <i/>
        <sz val="11"/>
        <color rgb="FF000000"/>
        <rFont val="Calibri"/>
        <family val="2"/>
        <charset val="238"/>
      </rPr>
      <t>Poder, estructura y hegemonía: pautas para el estudio de la gobernanza internacional. Volumen I: Índice de Poder Mundial (IPM).</t>
    </r>
    <r>
      <rPr>
        <sz val="11"/>
        <color rgb="FF000000"/>
        <rFont val="Calibri"/>
        <family val="2"/>
        <charset val="238"/>
      </rPr>
      <t> Guadalajara: Ediciones GIPM.</t>
    </r>
  </si>
  <si>
    <t>The reseach was based on wide variety of sources' type including: scholarly indices, writings and policy analyses; international databases; strategic unilateral documents; other unilateral documents; strategic partnership-founding documents; other bilateral documents; content of official websites of the institutions involved in foreign policy conduct.</t>
  </si>
  <si>
    <t>current reference time</t>
  </si>
  <si>
    <t>diplomatic relations</t>
  </si>
  <si>
    <t>Eastern Partnership</t>
  </si>
  <si>
    <t>association agreement</t>
  </si>
  <si>
    <r>
      <rPr>
        <b/>
        <sz val="11"/>
        <color theme="1"/>
        <rFont val="Calibri"/>
        <family val="2"/>
        <charset val="238"/>
        <scheme val="minor"/>
      </rPr>
      <t>strat_narra</t>
    </r>
    <r>
      <rPr>
        <sz val="11"/>
        <color rgb="FF000000"/>
        <rFont val="Calibri"/>
        <family val="2"/>
        <charset val="238"/>
      </rPr>
      <t xml:space="preserve"> convergence scope</t>
    </r>
  </si>
  <si>
    <t>SPaSIO Project Datasets                                                                                  ©Strategic Partnerships Group, 2013-2018</t>
  </si>
  <si>
    <r>
      <rPr>
        <sz val="11"/>
        <rFont val="Calibri"/>
        <family val="2"/>
        <charset val="238"/>
        <scheme val="minor"/>
      </rPr>
      <t xml:space="preserve">Title: </t>
    </r>
    <r>
      <rPr>
        <b/>
        <sz val="11"/>
        <color theme="1"/>
        <rFont val="Calibri"/>
        <family val="2"/>
        <charset val="238"/>
        <scheme val="minor"/>
      </rPr>
      <t>Strategic goals and strategic roles convergence (H2&amp;H3)</t>
    </r>
  </si>
  <si>
    <r>
      <t xml:space="preserve">Methodological concept (H2) by: </t>
    </r>
    <r>
      <rPr>
        <b/>
        <sz val="11"/>
        <rFont val="Calibri"/>
        <family val="2"/>
        <scheme val="minor"/>
      </rPr>
      <t>Andriy Tyushka and</t>
    </r>
    <r>
      <rPr>
        <sz val="11"/>
        <rFont val="Calibri"/>
        <family val="2"/>
        <scheme val="minor"/>
      </rPr>
      <t xml:space="preserve"> </t>
    </r>
    <r>
      <rPr>
        <b/>
        <sz val="11"/>
        <color theme="1"/>
        <rFont val="Calibri"/>
        <family val="2"/>
        <scheme val="minor"/>
      </rPr>
      <t>Lucyna Czechowska</t>
    </r>
    <r>
      <rPr>
        <sz val="11"/>
        <rFont val="Calibri"/>
        <family val="2"/>
        <scheme val="minor"/>
      </rPr>
      <t xml:space="preserve">, </t>
    </r>
    <r>
      <rPr>
        <sz val="11"/>
        <color theme="1"/>
        <rFont val="Calibri"/>
        <family val="2"/>
        <scheme val="minor"/>
      </rPr>
      <t>outlined in "H2 data_input" tab</t>
    </r>
  </si>
  <si>
    <r>
      <rPr>
        <sz val="11"/>
        <rFont val="Calibri"/>
        <family val="2"/>
        <scheme val="minor"/>
      </rPr>
      <t>Data mining sources (H2):</t>
    </r>
    <r>
      <rPr>
        <b/>
        <sz val="11"/>
        <color theme="1"/>
        <rFont val="Calibri"/>
        <family val="2"/>
        <scheme val="minor"/>
      </rPr>
      <t xml:space="preserve"> outlined in "H2 data_input" tab</t>
    </r>
  </si>
  <si>
    <r>
      <t xml:space="preserve">Methodological concept (H3) by: </t>
    </r>
    <r>
      <rPr>
        <b/>
        <sz val="11"/>
        <rFont val="Calibri"/>
        <family val="2"/>
        <scheme val="minor"/>
      </rPr>
      <t>Andriy Tyushka</t>
    </r>
    <r>
      <rPr>
        <sz val="11"/>
        <rFont val="Calibri"/>
        <family val="2"/>
        <scheme val="minor"/>
      </rPr>
      <t xml:space="preserve">, </t>
    </r>
    <r>
      <rPr>
        <sz val="11"/>
        <color theme="1"/>
        <rFont val="Calibri"/>
        <family val="2"/>
        <scheme val="minor"/>
      </rPr>
      <t>outlined in "H3 data_input" tab</t>
    </r>
  </si>
  <si>
    <r>
      <rPr>
        <sz val="11"/>
        <rFont val="Calibri"/>
        <family val="2"/>
        <scheme val="minor"/>
      </rPr>
      <t>Data mining sources (H3):</t>
    </r>
    <r>
      <rPr>
        <b/>
        <sz val="11"/>
        <color theme="1"/>
        <rFont val="Calibri"/>
        <family val="2"/>
        <scheme val="minor"/>
      </rPr>
      <t xml:space="preserve"> outlined in "H3 data_input" tab</t>
    </r>
  </si>
  <si>
    <r>
      <rPr>
        <sz val="11"/>
        <rFont val="Calibri"/>
        <family val="2"/>
        <scheme val="minor"/>
      </rPr>
      <t>Date of dta query</t>
    </r>
    <r>
      <rPr>
        <sz val="11"/>
        <color theme="1"/>
        <rFont val="Calibri"/>
        <family val="2"/>
        <scheme val="minor"/>
      </rPr>
      <t>:</t>
    </r>
    <r>
      <rPr>
        <b/>
        <sz val="11"/>
        <color theme="1"/>
        <rFont val="Calibri"/>
        <family val="2"/>
        <scheme val="minor"/>
      </rPr>
      <t xml:space="preserve"> 11.01.2017</t>
    </r>
  </si>
  <si>
    <r>
      <rPr>
        <i/>
        <sz val="11"/>
        <color theme="1"/>
        <rFont val="Calibri"/>
        <family val="2"/>
        <scheme val="minor"/>
      </rPr>
      <t xml:space="preserve">Data version: </t>
    </r>
    <r>
      <rPr>
        <b/>
        <i/>
        <sz val="11"/>
        <color theme="1"/>
        <rFont val="Calibri"/>
        <family val="2"/>
        <scheme val="minor"/>
      </rPr>
      <t>1.0</t>
    </r>
    <r>
      <rPr>
        <i/>
        <sz val="11"/>
        <color theme="1"/>
        <rFont val="Calibri"/>
        <family val="2"/>
        <scheme val="minor"/>
      </rPr>
      <t xml:space="preserve"> (August 2018)</t>
    </r>
  </si>
  <si>
    <r>
      <t xml:space="preserve">SPaSIO Project Datasets were created by Strategic Partnerships Group (SPG) in the framework of implementation of the </t>
    </r>
    <r>
      <rPr>
        <b/>
        <sz val="11"/>
        <color theme="1"/>
        <rFont val="Calibri"/>
        <family val="2"/>
        <scheme val="minor"/>
      </rPr>
      <t>SPaSIO</t>
    </r>
    <r>
      <rPr>
        <sz val="11"/>
        <rFont val="Calibri"/>
        <family val="2"/>
        <scheme val="minor"/>
      </rPr>
      <t xml:space="preserve"> (</t>
    </r>
    <r>
      <rPr>
        <b/>
        <i/>
        <sz val="11"/>
        <color theme="1"/>
        <rFont val="Calibri"/>
        <family val="2"/>
        <scheme val="minor"/>
      </rPr>
      <t>Strategic Partnership between a State and an International Organization: An Ideal Model)                Collaborative Research Project</t>
    </r>
  </si>
  <si>
    <r>
      <rPr>
        <sz val="11"/>
        <rFont val="Calibri"/>
        <family val="2"/>
        <scheme val="minor"/>
      </rPr>
      <t xml:space="preserve">Funding acknowledgement: </t>
    </r>
    <r>
      <rPr>
        <b/>
        <sz val="11"/>
        <color theme="1"/>
        <rFont val="Calibri"/>
        <family val="2"/>
        <scheme val="minor"/>
      </rPr>
      <t>The SPaSIO project received funding under the National Science Centre's                (Narodowe Centrum Nauki) grant no. UMO-2013/11/D/HS5/01260 (“SONATA 6”).</t>
    </r>
  </si>
  <si>
    <r>
      <t xml:space="preserve">Project implementation phase: </t>
    </r>
    <r>
      <rPr>
        <b/>
        <sz val="11"/>
        <color theme="1"/>
        <rFont val="Calibri"/>
        <family val="2"/>
        <scheme val="minor"/>
      </rPr>
      <t>August 2014 – August 2018</t>
    </r>
  </si>
  <si>
    <t>More information about the research team and the project itself can be found at www.spg.umk.pl.</t>
  </si>
  <si>
    <t>Dataset Contents:</t>
  </si>
  <si>
    <r>
      <t>SPaSIO Project Datasets by </t>
    </r>
    <r>
      <rPr>
        <sz val="10"/>
        <color rgb="FF049CCF"/>
        <rFont val="Arial"/>
        <family val="2"/>
      </rPr>
      <t>SPaSIO Collaborative Research Project ('Strategic Partnerships between States and International Organizations)</t>
    </r>
    <r>
      <rPr>
        <sz val="10"/>
        <color rgb="FF464646"/>
        <rFont val="Arial"/>
        <family val="2"/>
      </rPr>
      <t> is licensed under a </t>
    </r>
    <r>
      <rPr>
        <sz val="10"/>
        <color rgb="FF049CCF"/>
        <rFont val="Arial"/>
        <family val="2"/>
      </rPr>
      <t>Creative Commons Attribution-NonCommercial 4.0 International License</t>
    </r>
    <r>
      <rPr>
        <sz val="10"/>
        <color rgb="FF464646"/>
        <rFont val="Arial"/>
        <family val="2"/>
      </rPr>
      <t>.</t>
    </r>
  </si>
  <si>
    <r>
      <rPr>
        <i/>
        <sz val="11"/>
        <rFont val="Calibri"/>
        <family val="2"/>
        <scheme val="minor"/>
      </rPr>
      <t>Author:</t>
    </r>
    <r>
      <rPr>
        <b/>
        <i/>
        <sz val="11"/>
        <color theme="1"/>
        <rFont val="Calibri"/>
        <family val="2"/>
        <scheme val="minor"/>
      </rPr>
      <t xml:space="preserve"> Joanna Piechowiak-Lamparska</t>
    </r>
  </si>
  <si>
    <r>
      <rPr>
        <sz val="11"/>
        <color theme="1"/>
        <rFont val="Calibri"/>
        <family val="2"/>
        <scheme val="minor"/>
      </rPr>
      <t xml:space="preserve">Dataset: </t>
    </r>
    <r>
      <rPr>
        <b/>
        <sz val="11"/>
        <color theme="1"/>
        <rFont val="Calibri"/>
        <family val="2"/>
        <charset val="238"/>
        <scheme val="minor"/>
      </rPr>
      <t>SPaSIO/EU-Georgia/goals and roles convergence</t>
    </r>
  </si>
  <si>
    <r>
      <rPr>
        <sz val="11"/>
        <rFont val="Calibri"/>
        <family val="2"/>
        <scheme val="minor"/>
      </rPr>
      <t xml:space="preserve">Case: </t>
    </r>
    <r>
      <rPr>
        <b/>
        <sz val="11"/>
        <color theme="1"/>
        <rFont val="Calibri"/>
        <family val="2"/>
        <scheme val="minor"/>
      </rPr>
      <t>EU-Georgia</t>
    </r>
  </si>
  <si>
    <r>
      <rPr>
        <sz val="11"/>
        <rFont val="Calibri"/>
        <family val="2"/>
        <scheme val="minor"/>
      </rPr>
      <t xml:space="preserve">Timeframe (H2): </t>
    </r>
    <r>
      <rPr>
        <b/>
        <sz val="11"/>
        <color theme="1"/>
        <rFont val="Calibri"/>
        <family val="2"/>
        <scheme val="minor"/>
      </rPr>
      <t>2009-2015</t>
    </r>
  </si>
  <si>
    <r>
      <rPr>
        <sz val="11"/>
        <rFont val="Calibri"/>
        <family val="2"/>
        <scheme val="minor"/>
      </rPr>
      <t xml:space="preserve">Time series data intervals (H3): </t>
    </r>
    <r>
      <rPr>
        <b/>
        <sz val="11"/>
        <color theme="1"/>
        <rFont val="Calibri"/>
        <family val="2"/>
        <scheme val="minor"/>
      </rPr>
      <t>1992, 2009, 2014, 2015</t>
    </r>
  </si>
  <si>
    <r>
      <rPr>
        <i/>
        <sz val="11"/>
        <rFont val="Calibri"/>
        <family val="2"/>
        <scheme val="minor"/>
      </rPr>
      <t>Editors:</t>
    </r>
    <r>
      <rPr>
        <b/>
        <i/>
        <sz val="11"/>
        <color theme="1"/>
        <rFont val="Calibri"/>
        <family val="2"/>
        <scheme val="minor"/>
      </rPr>
      <t xml:space="preserve"> Andriy Tyuska and Lucyna Czechowska</t>
    </r>
  </si>
</sst>
</file>

<file path=xl/styles.xml><?xml version="1.0" encoding="utf-8"?>
<styleSheet xmlns="http://schemas.openxmlformats.org/spreadsheetml/2006/main" xmlns:mc="http://schemas.openxmlformats.org/markup-compatibility/2006" xmlns:x14ac="http://schemas.microsoft.com/office/spreadsheetml/2009/9/ac" mc:Ignorable="x14ac">
  <fonts count="63" x14ac:knownFonts="1">
    <font>
      <sz val="12"/>
      <color rgb="FF000000"/>
      <name val="Calibri"/>
    </font>
    <font>
      <sz val="11"/>
      <color theme="1"/>
      <name val="Calibri"/>
      <family val="2"/>
      <charset val="238"/>
      <scheme val="minor"/>
    </font>
    <font>
      <sz val="12"/>
      <color rgb="FF000000"/>
      <name val="Arial"/>
      <family val="2"/>
    </font>
    <font>
      <i/>
      <sz val="12"/>
      <color rgb="FF000000"/>
      <name val="Calibri"/>
      <family val="2"/>
    </font>
    <font>
      <b/>
      <i/>
      <sz val="12"/>
      <color rgb="FF000000"/>
      <name val="Arial"/>
      <family val="2"/>
    </font>
    <font>
      <b/>
      <sz val="12"/>
      <color rgb="FF000000"/>
      <name val="Calibri"/>
      <family val="2"/>
    </font>
    <font>
      <b/>
      <i/>
      <sz val="12"/>
      <color rgb="FF000000"/>
      <name val="Calibri"/>
      <family val="2"/>
    </font>
    <font>
      <sz val="12"/>
      <color rgb="FF000000"/>
      <name val="Calibri"/>
      <family val="2"/>
    </font>
    <font>
      <b/>
      <sz val="11"/>
      <color rgb="FFFF0000"/>
      <name val="Calibri"/>
      <family val="2"/>
      <scheme val="minor"/>
    </font>
    <font>
      <b/>
      <i/>
      <sz val="11"/>
      <color rgb="FFFF0000"/>
      <name val="Calibri"/>
      <family val="2"/>
      <scheme val="minor"/>
    </font>
    <font>
      <sz val="11"/>
      <color rgb="FF000000"/>
      <name val="Calibri"/>
      <family val="2"/>
      <scheme val="minor"/>
    </font>
    <font>
      <i/>
      <sz val="11"/>
      <color theme="1"/>
      <name val="Calibri"/>
      <family val="2"/>
      <scheme val="minor"/>
    </font>
    <font>
      <b/>
      <sz val="11"/>
      <color rgb="FF000000"/>
      <name val="Calibri"/>
      <family val="2"/>
      <scheme val="minor"/>
    </font>
    <font>
      <b/>
      <sz val="11"/>
      <color theme="1"/>
      <name val="Calibri"/>
      <family val="2"/>
      <scheme val="minor"/>
    </font>
    <font>
      <i/>
      <sz val="11"/>
      <color rgb="FF000000"/>
      <name val="Calibri"/>
      <family val="2"/>
      <scheme val="minor"/>
    </font>
    <font>
      <sz val="11"/>
      <color rgb="FFFF0000"/>
      <name val="Calibri"/>
      <family val="2"/>
      <scheme val="minor"/>
    </font>
    <font>
      <sz val="11"/>
      <color theme="1"/>
      <name val="Calibri"/>
      <family val="2"/>
      <scheme val="minor"/>
    </font>
    <font>
      <b/>
      <sz val="11"/>
      <name val="Calibri"/>
      <family val="2"/>
      <scheme val="minor"/>
    </font>
    <font>
      <sz val="10"/>
      <color rgb="FF000000"/>
      <name val="Tahoma"/>
      <family val="2"/>
    </font>
    <font>
      <b/>
      <sz val="10"/>
      <color rgb="FF000000"/>
      <name val="Tahoma"/>
      <family val="2"/>
    </font>
    <font>
      <sz val="11"/>
      <name val="Calibri"/>
      <family val="2"/>
      <scheme val="minor"/>
    </font>
    <font>
      <b/>
      <i/>
      <sz val="11"/>
      <color rgb="FF000000"/>
      <name val="Calibri"/>
      <family val="2"/>
      <scheme val="minor"/>
    </font>
    <font>
      <sz val="11"/>
      <color rgb="FF5B9BD5"/>
      <name val="Calibri"/>
      <family val="2"/>
      <scheme val="minor"/>
    </font>
    <font>
      <b/>
      <i/>
      <u/>
      <sz val="11"/>
      <color rgb="FF000000"/>
      <name val="Calibri"/>
      <family val="2"/>
      <scheme val="minor"/>
    </font>
    <font>
      <sz val="11"/>
      <color theme="0"/>
      <name val="Calibri"/>
      <family val="2"/>
      <scheme val="minor"/>
    </font>
    <font>
      <b/>
      <sz val="12"/>
      <color theme="1"/>
      <name val="Calibri"/>
      <family val="2"/>
      <scheme val="minor"/>
    </font>
    <font>
      <b/>
      <sz val="12"/>
      <color theme="0" tint="-0.34998626667073579"/>
      <name val="Calibri"/>
      <family val="2"/>
    </font>
    <font>
      <i/>
      <u/>
      <sz val="11"/>
      <color theme="1"/>
      <name val="Calibri"/>
      <family val="2"/>
      <charset val="238"/>
      <scheme val="minor"/>
    </font>
    <font>
      <sz val="11"/>
      <color rgb="FF000000"/>
      <name val="Calibri"/>
      <family val="2"/>
      <charset val="238"/>
    </font>
    <font>
      <i/>
      <sz val="11"/>
      <color rgb="FF000000"/>
      <name val="Calibri"/>
      <family val="2"/>
      <charset val="238"/>
    </font>
    <font>
      <b/>
      <sz val="11"/>
      <color rgb="FF000000"/>
      <name val="Calibri"/>
      <family val="2"/>
      <charset val="238"/>
      <scheme val="minor"/>
    </font>
    <font>
      <b/>
      <sz val="11"/>
      <color theme="1"/>
      <name val="Calibri"/>
      <family val="2"/>
      <charset val="238"/>
      <scheme val="minor"/>
    </font>
    <font>
      <sz val="11"/>
      <name val="Calibri"/>
      <family val="2"/>
      <charset val="238"/>
      <scheme val="minor"/>
    </font>
    <font>
      <i/>
      <sz val="11"/>
      <name val="Calibri"/>
      <family val="2"/>
      <charset val="238"/>
    </font>
    <font>
      <sz val="11"/>
      <name val="Calibri"/>
      <family val="2"/>
      <charset val="238"/>
    </font>
    <font>
      <i/>
      <sz val="11"/>
      <name val="Symbol"/>
      <family val="1"/>
      <charset val="2"/>
    </font>
    <font>
      <i/>
      <vertAlign val="subscript"/>
      <sz val="11"/>
      <name val="Calibri"/>
      <family val="2"/>
      <charset val="238"/>
    </font>
    <font>
      <b/>
      <sz val="11"/>
      <color rgb="FFFF0000"/>
      <name val="Calibri"/>
      <family val="2"/>
    </font>
    <font>
      <i/>
      <u/>
      <sz val="11"/>
      <color rgb="FF000000"/>
      <name val="Calibri"/>
      <family val="2"/>
    </font>
    <font>
      <b/>
      <sz val="11"/>
      <color rgb="FF000000"/>
      <name val="Calibri"/>
      <family val="2"/>
    </font>
    <font>
      <sz val="11"/>
      <color rgb="FFFF0000"/>
      <name val="Calibri"/>
      <family val="2"/>
    </font>
    <font>
      <b/>
      <i/>
      <sz val="11"/>
      <name val="Calibri"/>
      <family val="2"/>
      <charset val="238"/>
    </font>
    <font>
      <b/>
      <sz val="11"/>
      <name val="Calibri"/>
      <family val="2"/>
      <charset val="238"/>
    </font>
    <font>
      <i/>
      <sz val="12"/>
      <color rgb="FF000000"/>
      <name val="Calibri"/>
      <family val="2"/>
      <charset val="238"/>
      <scheme val="minor"/>
    </font>
    <font>
      <sz val="12"/>
      <name val="Calibri"/>
      <family val="2"/>
      <charset val="238"/>
      <scheme val="minor"/>
    </font>
    <font>
      <sz val="12"/>
      <color rgb="FF000000"/>
      <name val="Calibri"/>
      <family val="2"/>
      <charset val="238"/>
      <scheme val="minor"/>
    </font>
    <font>
      <b/>
      <i/>
      <sz val="12"/>
      <color rgb="FF000000"/>
      <name val="Calibri"/>
      <family val="2"/>
      <charset val="238"/>
      <scheme val="minor"/>
    </font>
    <font>
      <b/>
      <sz val="12"/>
      <color rgb="FF000000"/>
      <name val="Calibri"/>
      <family val="2"/>
      <charset val="238"/>
      <scheme val="minor"/>
    </font>
    <font>
      <b/>
      <i/>
      <sz val="12"/>
      <color theme="1"/>
      <name val="Calibri"/>
      <family val="2"/>
      <charset val="238"/>
      <scheme val="minor"/>
    </font>
    <font>
      <sz val="12"/>
      <color theme="1"/>
      <name val="Calibri"/>
      <family val="2"/>
      <charset val="238"/>
      <scheme val="minor"/>
    </font>
    <font>
      <i/>
      <sz val="11"/>
      <name val="Calibri"/>
      <family val="2"/>
      <charset val="238"/>
      <scheme val="minor"/>
    </font>
    <font>
      <b/>
      <sz val="11"/>
      <color rgb="FFFF0000"/>
      <name val="Calibri"/>
      <family val="2"/>
      <charset val="238"/>
    </font>
    <font>
      <i/>
      <u/>
      <sz val="11"/>
      <color rgb="FF000000"/>
      <name val="Calibri"/>
      <family val="2"/>
      <charset val="238"/>
    </font>
    <font>
      <b/>
      <sz val="11"/>
      <color rgb="FF000000"/>
      <name val="Calibri"/>
      <family val="2"/>
      <charset val="238"/>
    </font>
    <font>
      <sz val="10"/>
      <name val="Arial"/>
      <family val="2"/>
      <charset val="238"/>
    </font>
    <font>
      <b/>
      <i/>
      <sz val="11"/>
      <color theme="1"/>
      <name val="Calibri"/>
      <family val="2"/>
      <scheme val="minor"/>
    </font>
    <font>
      <i/>
      <sz val="11"/>
      <name val="Calibri"/>
      <family val="2"/>
      <scheme val="minor"/>
    </font>
    <font>
      <sz val="8"/>
      <color rgb="FF222222"/>
      <name val="Arial"/>
      <family val="2"/>
      <charset val="238"/>
    </font>
    <font>
      <b/>
      <sz val="12"/>
      <color theme="1"/>
      <name val="Calibri"/>
      <family val="2"/>
      <charset val="238"/>
      <scheme val="minor"/>
    </font>
    <font>
      <i/>
      <u/>
      <sz val="11"/>
      <name val="Calibri"/>
      <family val="2"/>
      <scheme val="minor"/>
    </font>
    <font>
      <sz val="19"/>
      <color rgb="FF049CCF"/>
      <name val="Arial"/>
      <family val="2"/>
    </font>
    <font>
      <sz val="10"/>
      <color rgb="FF464646"/>
      <name val="Arial"/>
      <family val="2"/>
    </font>
    <font>
      <sz val="10"/>
      <color rgb="FF049CCF"/>
      <name val="Arial"/>
      <family val="2"/>
    </font>
  </fonts>
  <fills count="19">
    <fill>
      <patternFill patternType="none"/>
    </fill>
    <fill>
      <patternFill patternType="gray125"/>
    </fill>
    <fill>
      <patternFill patternType="solid">
        <fgColor rgb="FFFF0000"/>
        <bgColor rgb="FFFF0000"/>
      </patternFill>
    </fill>
    <fill>
      <patternFill patternType="solid">
        <fgColor rgb="FFA5A5A5"/>
        <bgColor rgb="FFA5A5A5"/>
      </patternFill>
    </fill>
    <fill>
      <patternFill patternType="solid">
        <fgColor rgb="FF00B050"/>
        <bgColor rgb="FF00B050"/>
      </patternFill>
    </fill>
    <fill>
      <patternFill patternType="solid">
        <fgColor rgb="FFFFFF00"/>
        <bgColor rgb="FFFFFF00"/>
      </patternFill>
    </fill>
    <fill>
      <patternFill patternType="solid">
        <fgColor rgb="FFFF8926"/>
        <bgColor rgb="FFFF8926"/>
      </patternFill>
    </fill>
    <fill>
      <patternFill patternType="solid">
        <fgColor rgb="FFFFC000"/>
        <bgColor rgb="FFFFC000"/>
      </patternFill>
    </fill>
    <fill>
      <patternFill patternType="solid">
        <fgColor rgb="FFED7D31"/>
        <bgColor rgb="FFED7D31"/>
      </patternFill>
    </fill>
    <fill>
      <patternFill patternType="solid">
        <fgColor theme="0" tint="-0.14999847407452621"/>
        <bgColor indexed="64"/>
      </patternFill>
    </fill>
    <fill>
      <patternFill patternType="solid">
        <fgColor rgb="FF00B050"/>
        <bgColor indexed="64"/>
      </patternFill>
    </fill>
    <fill>
      <patternFill patternType="solid">
        <fgColor rgb="FFD9D9D9"/>
        <bgColor rgb="FF000000"/>
      </patternFill>
    </fill>
    <fill>
      <patternFill patternType="solid">
        <fgColor rgb="FF92D050"/>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
      <patternFill patternType="solid">
        <fgColor rgb="FFFF8926"/>
        <bgColor indexed="64"/>
      </patternFill>
    </fill>
    <fill>
      <patternFill patternType="solid">
        <fgColor rgb="FFFFC000"/>
        <bgColor indexed="64"/>
      </patternFill>
    </fill>
  </fills>
  <borders count="1">
    <border>
      <left/>
      <right/>
      <top/>
      <bottom/>
      <diagonal/>
    </border>
  </borders>
  <cellStyleXfs count="2">
    <xf numFmtId="0" fontId="0" fillId="0" borderId="0"/>
    <xf numFmtId="0" fontId="54" fillId="0" borderId="0">
      <alignment vertical="center"/>
    </xf>
  </cellStyleXfs>
  <cellXfs count="184">
    <xf numFmtId="0" fontId="0" fillId="0" borderId="0" xfId="0" applyFont="1" applyAlignment="1"/>
    <xf numFmtId="0" fontId="2" fillId="0" borderId="0" xfId="0" applyFont="1"/>
    <xf numFmtId="0" fontId="0" fillId="0" borderId="0" xfId="0" applyFont="1"/>
    <xf numFmtId="0" fontId="0" fillId="3" borderId="0" xfId="0" applyFont="1" applyFill="1" applyBorder="1"/>
    <xf numFmtId="0" fontId="3" fillId="4"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5" fillId="0" borderId="0" xfId="0" applyFont="1"/>
    <xf numFmtId="0" fontId="0" fillId="3" borderId="0" xfId="0" applyFont="1" applyFill="1" applyBorder="1" applyAlignment="1">
      <alignment horizontal="center" wrapText="1"/>
    </xf>
    <xf numFmtId="0" fontId="0" fillId="0" borderId="0" xfId="0" applyFont="1" applyAlignment="1">
      <alignment horizontal="center" vertical="center" wrapText="1"/>
    </xf>
    <xf numFmtId="0" fontId="4" fillId="0" borderId="0" xfId="0" applyFont="1" applyAlignment="1">
      <alignment horizontal="center"/>
    </xf>
    <xf numFmtId="0" fontId="0" fillId="6" borderId="0" xfId="0" applyFont="1" applyFill="1" applyBorder="1"/>
    <xf numFmtId="0" fontId="0" fillId="4" borderId="0" xfId="0" applyFont="1" applyFill="1" applyBorder="1"/>
    <xf numFmtId="0" fontId="0" fillId="5" borderId="0" xfId="0" applyFont="1" applyFill="1" applyBorder="1"/>
    <xf numFmtId="0" fontId="0" fillId="0" borderId="0" xfId="0" applyFont="1"/>
    <xf numFmtId="0" fontId="6" fillId="0" borderId="0" xfId="0" applyFont="1" applyAlignment="1">
      <alignment horizontal="center"/>
    </xf>
    <xf numFmtId="0" fontId="0" fillId="0" borderId="0" xfId="0" applyFont="1" applyAlignment="1">
      <alignment horizontal="center"/>
    </xf>
    <xf numFmtId="0" fontId="8" fillId="0" borderId="0" xfId="0" applyFont="1"/>
    <xf numFmtId="0" fontId="9" fillId="0" borderId="0" xfId="0" applyFont="1" applyAlignment="1">
      <alignment vertical="center"/>
    </xf>
    <xf numFmtId="0" fontId="9" fillId="0" borderId="0" xfId="0" applyFont="1"/>
    <xf numFmtId="10" fontId="10" fillId="0" borderId="0" xfId="0" applyNumberFormat="1" applyFont="1" applyAlignment="1"/>
    <xf numFmtId="0" fontId="10" fillId="0" borderId="0" xfId="0" applyFont="1" applyAlignment="1"/>
    <xf numFmtId="0" fontId="10" fillId="0" borderId="0" xfId="0" applyFont="1"/>
    <xf numFmtId="0" fontId="11" fillId="9" borderId="0" xfId="0" applyFont="1" applyFill="1"/>
    <xf numFmtId="0" fontId="9" fillId="9" borderId="0" xfId="0" applyFont="1" applyFill="1"/>
    <xf numFmtId="0" fontId="13" fillId="0" borderId="0" xfId="0" applyFont="1"/>
    <xf numFmtId="0" fontId="10" fillId="10" borderId="0" xfId="0" applyFont="1" applyFill="1"/>
    <xf numFmtId="0" fontId="14" fillId="11" borderId="0" xfId="0" applyFont="1" applyFill="1"/>
    <xf numFmtId="0" fontId="12" fillId="0" borderId="0" xfId="0" applyFont="1" applyAlignment="1"/>
    <xf numFmtId="0" fontId="15" fillId="0" borderId="0" xfId="0" applyFont="1"/>
    <xf numFmtId="0" fontId="10" fillId="12" borderId="0" xfId="0" applyFont="1" applyFill="1"/>
    <xf numFmtId="0" fontId="10" fillId="12" borderId="0" xfId="0" applyFont="1" applyFill="1" applyAlignment="1"/>
    <xf numFmtId="0" fontId="10" fillId="13" borderId="0" xfId="0" applyFont="1" applyFill="1"/>
    <xf numFmtId="0" fontId="10" fillId="15" borderId="0" xfId="0" applyFont="1" applyFill="1" applyAlignment="1"/>
    <xf numFmtId="0" fontId="10" fillId="14" borderId="0" xfId="0" applyFont="1" applyFill="1"/>
    <xf numFmtId="0" fontId="10" fillId="14" borderId="0" xfId="0" applyFont="1" applyFill="1" applyAlignment="1"/>
    <xf numFmtId="0" fontId="10" fillId="15" borderId="0" xfId="0" applyFont="1" applyFill="1"/>
    <xf numFmtId="0" fontId="16" fillId="0" borderId="0" xfId="0" applyFont="1"/>
    <xf numFmtId="0" fontId="16" fillId="10" borderId="0" xfId="0" applyFont="1" applyFill="1"/>
    <xf numFmtId="0" fontId="16" fillId="12" borderId="0" xfId="0" applyFont="1" applyFill="1"/>
    <xf numFmtId="0" fontId="16" fillId="13" borderId="0" xfId="0" applyFont="1" applyFill="1"/>
    <xf numFmtId="0" fontId="16" fillId="14" borderId="0" xfId="0" applyFont="1" applyFill="1"/>
    <xf numFmtId="0" fontId="16" fillId="15" borderId="0" xfId="0" applyFont="1" applyFill="1"/>
    <xf numFmtId="0" fontId="10" fillId="0" borderId="0" xfId="0" applyFont="1" applyFill="1"/>
    <xf numFmtId="0" fontId="12" fillId="4" borderId="0" xfId="0" applyFont="1" applyFill="1" applyBorder="1"/>
    <xf numFmtId="0" fontId="10" fillId="4" borderId="0" xfId="0" applyFont="1" applyFill="1" applyBorder="1"/>
    <xf numFmtId="0" fontId="12" fillId="0" borderId="0" xfId="0" applyFont="1"/>
    <xf numFmtId="0" fontId="21" fillId="0" borderId="0" xfId="0" applyFont="1"/>
    <xf numFmtId="0" fontId="14" fillId="0" borderId="0" xfId="0" applyFont="1"/>
    <xf numFmtId="0" fontId="12" fillId="7" borderId="0" xfId="0" applyFont="1" applyFill="1" applyBorder="1"/>
    <xf numFmtId="0" fontId="10" fillId="5" borderId="0" xfId="0" applyFont="1" applyFill="1" applyBorder="1"/>
    <xf numFmtId="0" fontId="10" fillId="0" borderId="0" xfId="0" applyFont="1" applyFill="1" applyBorder="1"/>
    <xf numFmtId="11" fontId="16" fillId="0" borderId="0" xfId="0" applyNumberFormat="1" applyFont="1"/>
    <xf numFmtId="2" fontId="16" fillId="0" borderId="0" xfId="0" applyNumberFormat="1" applyFont="1"/>
    <xf numFmtId="0" fontId="10" fillId="13" borderId="0" xfId="0" applyFont="1" applyFill="1" applyBorder="1"/>
    <xf numFmtId="0" fontId="16" fillId="0" borderId="0" xfId="0" applyFont="1" applyFill="1" applyBorder="1"/>
    <xf numFmtId="0" fontId="16" fillId="16" borderId="0" xfId="0" applyFont="1" applyFill="1"/>
    <xf numFmtId="0" fontId="22" fillId="0" borderId="0" xfId="0" applyFont="1"/>
    <xf numFmtId="0" fontId="14" fillId="0" borderId="0" xfId="0" applyFont="1" applyFill="1"/>
    <xf numFmtId="0" fontId="14" fillId="0" borderId="0" xfId="0" applyFont="1" applyFill="1" applyBorder="1"/>
    <xf numFmtId="0" fontId="12" fillId="6" borderId="0" xfId="0" applyFont="1" applyFill="1" applyBorder="1"/>
    <xf numFmtId="0" fontId="10" fillId="6" borderId="0" xfId="0" applyFont="1" applyFill="1" applyBorder="1"/>
    <xf numFmtId="0" fontId="16" fillId="0" borderId="0" xfId="0" applyFont="1" applyAlignment="1"/>
    <xf numFmtId="0" fontId="16" fillId="5" borderId="0" xfId="0" applyFont="1" applyFill="1" applyBorder="1"/>
    <xf numFmtId="0" fontId="12" fillId="8" borderId="0" xfId="0" applyFont="1" applyFill="1" applyBorder="1"/>
    <xf numFmtId="0" fontId="23" fillId="0" borderId="0" xfId="0" applyFont="1"/>
    <xf numFmtId="0" fontId="10" fillId="0" borderId="0" xfId="0" applyFont="1" applyBorder="1"/>
    <xf numFmtId="0" fontId="12" fillId="0" borderId="0" xfId="0" applyFont="1" applyFill="1" applyBorder="1"/>
    <xf numFmtId="0" fontId="10" fillId="0" borderId="0" xfId="0" applyFont="1" applyFill="1" applyAlignment="1"/>
    <xf numFmtId="0" fontId="0" fillId="10" borderId="0" xfId="0" applyFill="1"/>
    <xf numFmtId="0" fontId="25" fillId="0" borderId="0" xfId="0" applyFont="1" applyFill="1"/>
    <xf numFmtId="0" fontId="0" fillId="0" borderId="0" xfId="0" applyAlignment="1">
      <alignment horizontal="center" vertical="center" wrapText="1"/>
    </xf>
    <xf numFmtId="0" fontId="26" fillId="0" borderId="0" xfId="0" applyFont="1"/>
    <xf numFmtId="0" fontId="7" fillId="0" borderId="0" xfId="0" applyFont="1" applyAlignment="1">
      <alignment horizontal="center" vertical="center" wrapText="1"/>
    </xf>
    <xf numFmtId="0" fontId="12" fillId="0" borderId="0" xfId="0" applyFont="1" applyAlignment="1">
      <alignment horizontal="center"/>
    </xf>
    <xf numFmtId="0" fontId="10" fillId="0" borderId="0" xfId="0" applyFont="1" applyAlignment="1"/>
    <xf numFmtId="0" fontId="20" fillId="0" borderId="0" xfId="0" applyFont="1" applyBorder="1"/>
    <xf numFmtId="0" fontId="27" fillId="0" borderId="0" xfId="0" applyFont="1" applyAlignment="1"/>
    <xf numFmtId="0" fontId="28" fillId="0" borderId="0" xfId="0" applyFont="1"/>
    <xf numFmtId="0" fontId="28" fillId="0" borderId="0" xfId="0" applyFont="1" applyAlignment="1">
      <alignment horizontal="left" vertical="center"/>
    </xf>
    <xf numFmtId="0" fontId="29" fillId="0" borderId="0" xfId="0" applyFont="1" applyAlignment="1">
      <alignment horizontal="left" vertical="center"/>
    </xf>
    <xf numFmtId="0" fontId="29" fillId="0" borderId="0" xfId="0" applyFont="1" applyAlignment="1">
      <alignment vertical="top"/>
    </xf>
    <xf numFmtId="0" fontId="28" fillId="0" borderId="0" xfId="0" applyFont="1" applyAlignment="1">
      <alignment vertical="top"/>
    </xf>
    <xf numFmtId="0" fontId="30" fillId="0" borderId="0" xfId="0" applyFont="1" applyAlignment="1">
      <alignment horizontal="left" vertical="center"/>
    </xf>
    <xf numFmtId="0" fontId="28" fillId="0" borderId="0" xfId="0" applyFont="1" applyFill="1"/>
    <xf numFmtId="0" fontId="27" fillId="0" borderId="0" xfId="0" applyFont="1" applyFill="1" applyAlignment="1"/>
    <xf numFmtId="0" fontId="28" fillId="0" borderId="0" xfId="0" applyFont="1" applyFill="1" applyAlignment="1">
      <alignment horizontal="left" vertical="center"/>
    </xf>
    <xf numFmtId="0" fontId="32" fillId="0" borderId="0" xfId="0" applyFont="1" applyFill="1" applyAlignment="1">
      <alignment horizontal="left"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20" fillId="0" borderId="0" xfId="0" applyFont="1" applyFill="1" applyAlignment="1">
      <alignment vertical="center" wrapText="1"/>
    </xf>
    <xf numFmtId="0" fontId="33" fillId="0" borderId="0" xfId="0" applyFont="1" applyFill="1" applyAlignment="1">
      <alignment horizontal="justify" vertical="center"/>
    </xf>
    <xf numFmtId="0" fontId="34" fillId="0" borderId="0" xfId="0" applyFont="1" applyFill="1" applyAlignment="1">
      <alignment vertical="center"/>
    </xf>
    <xf numFmtId="0" fontId="34" fillId="0" borderId="0" xfId="0" applyFont="1" applyFill="1" applyAlignment="1">
      <alignment horizontal="left" vertical="center"/>
    </xf>
    <xf numFmtId="0" fontId="20" fillId="0" borderId="0" xfId="0" applyFont="1" applyFill="1" applyAlignment="1">
      <alignment vertical="center"/>
    </xf>
    <xf numFmtId="0" fontId="29" fillId="0" borderId="0" xfId="0" applyFont="1" applyFill="1" applyAlignment="1">
      <alignment horizontal="left" vertical="center" wrapText="1"/>
    </xf>
    <xf numFmtId="0" fontId="37" fillId="0" borderId="0" xfId="0" applyFont="1" applyAlignment="1">
      <alignment horizontal="right"/>
    </xf>
    <xf numFmtId="0" fontId="28" fillId="0" borderId="0" xfId="0" applyFont="1" applyAlignment="1"/>
    <xf numFmtId="0" fontId="38" fillId="0" borderId="0" xfId="0" applyFont="1"/>
    <xf numFmtId="0" fontId="28" fillId="0" borderId="0" xfId="0" applyFont="1" applyAlignment="1">
      <alignment horizontal="right"/>
    </xf>
    <xf numFmtId="0" fontId="39" fillId="0" borderId="0" xfId="0" applyFont="1"/>
    <xf numFmtId="0" fontId="39" fillId="0" borderId="0" xfId="0" applyFont="1" applyAlignment="1">
      <alignment horizontal="right"/>
    </xf>
    <xf numFmtId="0" fontId="28" fillId="4" borderId="0" xfId="0" applyFont="1" applyFill="1" applyBorder="1"/>
    <xf numFmtId="0" fontId="28" fillId="5" borderId="0" xfId="0" applyFont="1" applyFill="1" applyBorder="1"/>
    <xf numFmtId="0" fontId="40" fillId="0" borderId="0" xfId="0" applyFont="1"/>
    <xf numFmtId="0" fontId="20" fillId="0" borderId="0" xfId="0" applyFont="1" applyAlignment="1">
      <alignment vertical="center"/>
    </xf>
    <xf numFmtId="0" fontId="28" fillId="0" borderId="0" xfId="0" applyFont="1" applyFill="1" applyAlignment="1">
      <alignment vertical="center"/>
    </xf>
    <xf numFmtId="0" fontId="20" fillId="0" borderId="0" xfId="0" applyFont="1" applyAlignment="1">
      <alignment vertical="center" wrapText="1"/>
    </xf>
    <xf numFmtId="0" fontId="45" fillId="0" borderId="0" xfId="0" applyFont="1"/>
    <xf numFmtId="0" fontId="45" fillId="0" borderId="0" xfId="0" applyFont="1" applyAlignment="1"/>
    <xf numFmtId="0" fontId="46" fillId="0" borderId="0" xfId="0" applyFont="1"/>
    <xf numFmtId="0" fontId="43" fillId="0" borderId="0" xfId="0" applyFont="1"/>
    <xf numFmtId="0" fontId="46" fillId="0" borderId="0" xfId="0" applyFont="1" applyAlignment="1">
      <alignment horizontal="center" vertical="center" wrapText="1"/>
    </xf>
    <xf numFmtId="0" fontId="45" fillId="0" borderId="0" xfId="0" applyFont="1" applyAlignment="1">
      <alignment horizontal="center" vertical="center" wrapText="1"/>
    </xf>
    <xf numFmtId="0" fontId="46" fillId="0" borderId="0" xfId="0" applyFont="1" applyAlignment="1">
      <alignment horizontal="center"/>
    </xf>
    <xf numFmtId="0" fontId="47" fillId="0" borderId="0" xfId="0" applyFont="1"/>
    <xf numFmtId="0" fontId="48" fillId="16" borderId="0" xfId="0" applyFont="1" applyFill="1"/>
    <xf numFmtId="0" fontId="49" fillId="17" borderId="0" xfId="0" applyFont="1" applyFill="1"/>
    <xf numFmtId="0" fontId="49" fillId="18" borderId="0" xfId="0" applyFont="1" applyFill="1"/>
    <xf numFmtId="0" fontId="45" fillId="17" borderId="0" xfId="0" applyFont="1" applyFill="1"/>
    <xf numFmtId="0" fontId="45" fillId="18" borderId="0" xfId="0" applyFont="1" applyFill="1"/>
    <xf numFmtId="10" fontId="12" fillId="0" borderId="0" xfId="0" applyNumberFormat="1" applyFont="1" applyAlignment="1">
      <alignment horizontal="center"/>
    </xf>
    <xf numFmtId="10" fontId="10" fillId="0" borderId="0" xfId="0" applyNumberFormat="1" applyFont="1" applyAlignment="1">
      <alignment horizontal="center"/>
    </xf>
    <xf numFmtId="0" fontId="15" fillId="0" borderId="0" xfId="0" applyFont="1" applyAlignment="1"/>
    <xf numFmtId="10" fontId="17" fillId="0" borderId="0" xfId="0" applyNumberFormat="1" applyFont="1" applyFill="1" applyBorder="1" applyAlignment="1" applyProtection="1">
      <alignment horizontal="center"/>
    </xf>
    <xf numFmtId="0" fontId="30" fillId="0" borderId="0" xfId="0" applyFont="1" applyAlignment="1"/>
    <xf numFmtId="0" fontId="32" fillId="0" borderId="0" xfId="0" applyFont="1" applyAlignment="1">
      <alignment horizontal="left" vertical="center"/>
    </xf>
    <xf numFmtId="0" fontId="1" fillId="0" borderId="0" xfId="0" applyFont="1" applyFill="1" applyAlignment="1"/>
    <xf numFmtId="0" fontId="20" fillId="0" borderId="0" xfId="0" applyFont="1" applyFill="1" applyBorder="1"/>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right" vertical="center" wrapText="1"/>
    </xf>
    <xf numFmtId="0" fontId="24" fillId="0" borderId="0" xfId="0" applyFont="1" applyFill="1" applyBorder="1" applyAlignment="1">
      <alignment horizontal="right" vertical="center" wrapText="1"/>
    </xf>
    <xf numFmtId="0" fontId="16" fillId="14" borderId="0" xfId="0" applyFont="1" applyFill="1" applyBorder="1" applyAlignment="1">
      <alignment horizontal="right" vertical="center" wrapText="1"/>
    </xf>
    <xf numFmtId="0" fontId="51" fillId="0" borderId="0" xfId="0" applyFont="1" applyAlignment="1">
      <alignment horizontal="right"/>
    </xf>
    <xf numFmtId="0" fontId="52" fillId="0" borderId="0" xfId="0" applyFont="1"/>
    <xf numFmtId="0" fontId="53" fillId="0" borderId="0" xfId="0" applyFont="1"/>
    <xf numFmtId="0" fontId="30" fillId="0" borderId="0" xfId="0" applyFont="1" applyAlignment="1">
      <alignment horizontal="left"/>
    </xf>
    <xf numFmtId="0" fontId="28" fillId="6" borderId="0" xfId="0" applyFont="1" applyFill="1" applyBorder="1"/>
    <xf numFmtId="0" fontId="28" fillId="0" borderId="0" xfId="0" applyFont="1" applyFill="1" applyBorder="1"/>
    <xf numFmtId="0" fontId="31" fillId="0" borderId="0" xfId="0" applyFont="1" applyFill="1" applyAlignment="1">
      <alignment horizontal="left"/>
    </xf>
    <xf numFmtId="0" fontId="28" fillId="0" borderId="0" xfId="0" applyFont="1" applyFill="1" applyAlignment="1">
      <alignment horizontal="right"/>
    </xf>
    <xf numFmtId="0" fontId="28" fillId="10" borderId="0" xfId="0" applyFont="1" applyFill="1"/>
    <xf numFmtId="0" fontId="32" fillId="0" borderId="0" xfId="0" applyFont="1" applyFill="1" applyAlignment="1">
      <alignment horizontal="left"/>
    </xf>
    <xf numFmtId="0" fontId="32" fillId="0" borderId="0" xfId="0" applyFont="1" applyFill="1" applyAlignment="1"/>
    <xf numFmtId="0" fontId="32" fillId="0" borderId="0" xfId="0" applyFont="1" applyFill="1" applyAlignment="1">
      <alignment vertical="center"/>
    </xf>
    <xf numFmtId="0" fontId="54" fillId="0" borderId="0" xfId="1">
      <alignment vertical="center"/>
    </xf>
    <xf numFmtId="0" fontId="31" fillId="16" borderId="0" xfId="1" applyFont="1" applyFill="1" applyAlignment="1">
      <alignment horizontal="center"/>
    </xf>
    <xf numFmtId="0" fontId="31" fillId="0" borderId="0" xfId="1" applyFont="1" applyFill="1" applyAlignment="1">
      <alignment horizontal="center"/>
    </xf>
    <xf numFmtId="0" fontId="13" fillId="0" borderId="0" xfId="1" applyFont="1" applyFill="1" applyAlignment="1">
      <alignment horizontal="center"/>
    </xf>
    <xf numFmtId="0" fontId="55" fillId="0" borderId="0" xfId="1" applyFont="1" applyFill="1" applyBorder="1" applyAlignment="1">
      <alignment horizontal="center" vertical="center"/>
    </xf>
    <xf numFmtId="0" fontId="57" fillId="0" borderId="0" xfId="1" applyFont="1">
      <alignment vertical="center"/>
    </xf>
    <xf numFmtId="0" fontId="13" fillId="0" borderId="0" xfId="1" applyFont="1" applyFill="1" applyBorder="1" applyAlignment="1">
      <alignment horizontal="left" vertical="center"/>
    </xf>
    <xf numFmtId="0" fontId="31" fillId="0" borderId="0" xfId="1" applyFont="1" applyFill="1" applyBorder="1" applyAlignment="1">
      <alignment horizontal="left" vertical="center" wrapText="1"/>
    </xf>
    <xf numFmtId="0" fontId="58" fillId="0" borderId="0" xfId="1" applyFont="1" applyFill="1" applyBorder="1" applyAlignment="1">
      <alignment horizontal="left" vertical="center" wrapText="1"/>
    </xf>
    <xf numFmtId="0" fontId="20" fillId="0" borderId="0" xfId="1" applyFont="1" applyAlignment="1">
      <alignment horizontal="left"/>
    </xf>
    <xf numFmtId="0" fontId="32" fillId="0" borderId="0" xfId="1" applyFont="1" applyAlignment="1">
      <alignment vertical="center"/>
    </xf>
    <xf numFmtId="0" fontId="44" fillId="0" borderId="0" xfId="1" applyFont="1">
      <alignment vertical="center"/>
    </xf>
    <xf numFmtId="0" fontId="20" fillId="0" borderId="0" xfId="1" applyFont="1" applyFill="1" applyBorder="1" applyAlignment="1">
      <alignment horizontal="left" vertical="center" wrapText="1"/>
    </xf>
    <xf numFmtId="0" fontId="13" fillId="0" borderId="0" xfId="1" applyFont="1" applyAlignment="1">
      <alignment wrapText="1"/>
    </xf>
    <xf numFmtId="0" fontId="58" fillId="0" borderId="0" xfId="1" applyFont="1" applyFill="1" applyBorder="1" applyAlignment="1">
      <alignment horizontal="left" vertical="center"/>
    </xf>
    <xf numFmtId="0" fontId="20" fillId="0" borderId="0" xfId="1" applyFont="1" applyAlignment="1"/>
    <xf numFmtId="0" fontId="32" fillId="0" borderId="0" xfId="1" applyFont="1" applyAlignment="1"/>
    <xf numFmtId="0" fontId="16" fillId="0" borderId="0" xfId="1" applyFont="1" applyAlignment="1"/>
    <xf numFmtId="0" fontId="59" fillId="0" borderId="0" xfId="1" applyFont="1" applyAlignment="1"/>
    <xf numFmtId="0" fontId="60" fillId="0" borderId="0" xfId="1" applyFont="1" applyAlignment="1"/>
    <xf numFmtId="0" fontId="61" fillId="0" borderId="0" xfId="1" applyFont="1" applyAlignment="1">
      <alignment wrapText="1"/>
    </xf>
    <xf numFmtId="0" fontId="54" fillId="16" borderId="0" xfId="1" applyFill="1" applyAlignment="1"/>
    <xf numFmtId="0" fontId="31" fillId="0" borderId="0" xfId="1" applyFont="1" applyFill="1" applyBorder="1" applyAlignment="1">
      <alignment horizontal="left" vertical="center"/>
    </xf>
    <xf numFmtId="0" fontId="58" fillId="0" borderId="0" xfId="1" applyFont="1" applyFill="1" applyBorder="1" applyAlignment="1">
      <alignment horizontal="left" vertical="center" wrapText="1"/>
    </xf>
    <xf numFmtId="0" fontId="43" fillId="0" borderId="0" xfId="0" applyFont="1" applyAlignment="1">
      <alignment horizontal="center" vertical="center" wrapText="1"/>
    </xf>
    <xf numFmtId="0" fontId="45" fillId="0" borderId="0" xfId="0" applyFont="1" applyAlignment="1"/>
    <xf numFmtId="0" fontId="43" fillId="2" borderId="0" xfId="0" applyFont="1" applyFill="1" applyBorder="1" applyAlignment="1">
      <alignment horizontal="center" vertical="center" wrapText="1"/>
    </xf>
    <xf numFmtId="0" fontId="44" fillId="0" borderId="0" xfId="0" applyFont="1" applyBorder="1"/>
    <xf numFmtId="0" fontId="12" fillId="0" borderId="0" xfId="0" applyFont="1" applyAlignment="1">
      <alignment horizontal="center"/>
    </xf>
    <xf numFmtId="0" fontId="10" fillId="0" borderId="0" xfId="0" applyFont="1" applyAlignment="1"/>
    <xf numFmtId="0" fontId="12" fillId="0" borderId="0" xfId="0" applyFont="1" applyFill="1" applyBorder="1" applyAlignment="1">
      <alignment horizontal="center" vertical="center" wrapText="1"/>
    </xf>
    <xf numFmtId="0" fontId="20" fillId="0" borderId="0" xfId="0" applyFont="1" applyFill="1" applyBorder="1"/>
    <xf numFmtId="0" fontId="10" fillId="0" borderId="0" xfId="0" applyFont="1" applyAlignment="1">
      <alignment horizontal="center"/>
    </xf>
    <xf numFmtId="0" fontId="10" fillId="5" borderId="0" xfId="0" applyFont="1" applyFill="1" applyBorder="1" applyAlignment="1">
      <alignment horizontal="center"/>
    </xf>
    <xf numFmtId="0" fontId="20" fillId="0" borderId="0" xfId="0" applyFont="1" applyBorder="1"/>
    <xf numFmtId="0" fontId="14" fillId="0" borderId="0" xfId="0" applyFont="1" applyAlignment="1">
      <alignment horizontal="center"/>
    </xf>
    <xf numFmtId="0" fontId="17" fillId="0" borderId="0" xfId="0" applyFont="1" applyFill="1" applyBorder="1"/>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4.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1117600</xdr:colOff>
      <xdr:row>34</xdr:row>
      <xdr:rowOff>393700</xdr:rowOff>
    </xdr:to>
    <xdr:pic>
      <xdr:nvPicPr>
        <xdr:cNvPr id="2" name="Picture 2" descr="Creative Commons License">
          <a:hlinkClick xmlns:r="http://schemas.openxmlformats.org/officeDocument/2006/relationships" r:id="rId1"/>
          <a:extLst>
            <a:ext uri="{FF2B5EF4-FFF2-40B4-BE49-F238E27FC236}">
              <a16:creationId xmlns:a16="http://schemas.microsoft.com/office/drawing/2014/main" xmlns="" id="{08801536-A6D2-4C0E-AE1E-FC5998411C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6769100"/>
          <a:ext cx="1117600" cy="39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349250</xdr:colOff>
      <xdr:row>22</xdr:row>
      <xdr:rowOff>158750</xdr:rowOff>
    </xdr:to>
    <xdr:sp macro="" textlink="">
      <xdr:nvSpPr>
        <xdr:cNvPr id="1032" name="Rectangle 8" hidden="1">
          <a:extLst>
            <a:ext uri="{FF2B5EF4-FFF2-40B4-BE49-F238E27FC236}">
              <a16:creationId xmlns:a16="http://schemas.microsoft.com/office/drawing/2014/main" xmlns="" id="{00000000-0008-0000-0000-000008040000}"/>
            </a:ext>
          </a:extLst>
        </xdr:cNvPr>
        <xdr:cNvSpPr>
          <a:spLocks noSelect="1" noChangeArrowheads="1"/>
        </xdr:cNvSpPr>
      </xdr:nvSpPr>
      <xdr:spPr bwMode="auto">
        <a:xfrm>
          <a:off x="0" y="0"/>
          <a:ext cx="6350000" cy="635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2" name="AutoShape 8">
          <a:extLst>
            <a:ext uri="{FF2B5EF4-FFF2-40B4-BE49-F238E27FC236}">
              <a16:creationId xmlns:a16="http://schemas.microsoft.com/office/drawing/2014/main" xmlns="" id="{00000000-0008-0000-0000-000002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342900</xdr:colOff>
      <xdr:row>22</xdr:row>
      <xdr:rowOff>129540</xdr:rowOff>
    </xdr:to>
    <xdr:sp macro="" textlink="">
      <xdr:nvSpPr>
        <xdr:cNvPr id="3" name="AutoShape 8">
          <a:extLst>
            <a:ext uri="{FF2B5EF4-FFF2-40B4-BE49-F238E27FC236}">
              <a16:creationId xmlns:a16="http://schemas.microsoft.com/office/drawing/2014/main" xmlns="" id="{00000000-0008-0000-0000-000003000000}"/>
            </a:ext>
          </a:extLst>
        </xdr:cNvPr>
        <xdr:cNvSpPr>
          <a:spLocks noChangeArrowheads="1"/>
        </xdr:cNvSpPr>
      </xdr:nvSpPr>
      <xdr:spPr bwMode="auto">
        <a:xfrm>
          <a:off x="0" y="0"/>
          <a:ext cx="634746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342900</xdr:colOff>
      <xdr:row>22</xdr:row>
      <xdr:rowOff>129540</xdr:rowOff>
    </xdr:to>
    <xdr:sp macro="" textlink="">
      <xdr:nvSpPr>
        <xdr:cNvPr id="4" name="AutoShape 8">
          <a:extLst>
            <a:ext uri="{FF2B5EF4-FFF2-40B4-BE49-F238E27FC236}">
              <a16:creationId xmlns:a16="http://schemas.microsoft.com/office/drawing/2014/main" xmlns="" id="{00000000-0008-0000-0000-000004000000}"/>
            </a:ext>
          </a:extLst>
        </xdr:cNvPr>
        <xdr:cNvSpPr>
          <a:spLocks noChangeArrowheads="1"/>
        </xdr:cNvSpPr>
      </xdr:nvSpPr>
      <xdr:spPr bwMode="auto">
        <a:xfrm>
          <a:off x="0" y="0"/>
          <a:ext cx="634746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342900</xdr:colOff>
      <xdr:row>22</xdr:row>
      <xdr:rowOff>129540</xdr:rowOff>
    </xdr:to>
    <xdr:sp macro="" textlink="">
      <xdr:nvSpPr>
        <xdr:cNvPr id="5" name="AutoShape 8">
          <a:extLst>
            <a:ext uri="{FF2B5EF4-FFF2-40B4-BE49-F238E27FC236}">
              <a16:creationId xmlns:a16="http://schemas.microsoft.com/office/drawing/2014/main" xmlns="" id="{00000000-0008-0000-0000-000005000000}"/>
            </a:ext>
          </a:extLst>
        </xdr:cNvPr>
        <xdr:cNvSpPr>
          <a:spLocks noChangeArrowheads="1"/>
        </xdr:cNvSpPr>
      </xdr:nvSpPr>
      <xdr:spPr bwMode="auto">
        <a:xfrm>
          <a:off x="0" y="0"/>
          <a:ext cx="634746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342900</xdr:colOff>
      <xdr:row>22</xdr:row>
      <xdr:rowOff>129540</xdr:rowOff>
    </xdr:to>
    <xdr:sp macro="" textlink="">
      <xdr:nvSpPr>
        <xdr:cNvPr id="6" name="AutoShape 8">
          <a:extLst>
            <a:ext uri="{FF2B5EF4-FFF2-40B4-BE49-F238E27FC236}">
              <a16:creationId xmlns:a16="http://schemas.microsoft.com/office/drawing/2014/main" xmlns="" id="{00000000-0008-0000-0000-000006000000}"/>
            </a:ext>
          </a:extLst>
        </xdr:cNvPr>
        <xdr:cNvSpPr>
          <a:spLocks noChangeArrowheads="1"/>
        </xdr:cNvSpPr>
      </xdr:nvSpPr>
      <xdr:spPr bwMode="auto">
        <a:xfrm>
          <a:off x="0" y="0"/>
          <a:ext cx="634746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342900</xdr:colOff>
      <xdr:row>22</xdr:row>
      <xdr:rowOff>129540</xdr:rowOff>
    </xdr:to>
    <xdr:sp macro="" textlink="">
      <xdr:nvSpPr>
        <xdr:cNvPr id="7" name="AutoShape 8">
          <a:extLst>
            <a:ext uri="{FF2B5EF4-FFF2-40B4-BE49-F238E27FC236}">
              <a16:creationId xmlns:a16="http://schemas.microsoft.com/office/drawing/2014/main" xmlns="" id="{00000000-0008-0000-0000-000007000000}"/>
            </a:ext>
          </a:extLst>
        </xdr:cNvPr>
        <xdr:cNvSpPr>
          <a:spLocks noChangeArrowheads="1"/>
        </xdr:cNvSpPr>
      </xdr:nvSpPr>
      <xdr:spPr bwMode="auto">
        <a:xfrm>
          <a:off x="0" y="0"/>
          <a:ext cx="634746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342900</xdr:colOff>
      <xdr:row>22</xdr:row>
      <xdr:rowOff>129540</xdr:rowOff>
    </xdr:to>
    <xdr:sp macro="" textlink="">
      <xdr:nvSpPr>
        <xdr:cNvPr id="8" name="AutoShape 8">
          <a:extLst>
            <a:ext uri="{FF2B5EF4-FFF2-40B4-BE49-F238E27FC236}">
              <a16:creationId xmlns:a16="http://schemas.microsoft.com/office/drawing/2014/main" xmlns="" id="{00000000-0008-0000-0000-000008000000}"/>
            </a:ext>
          </a:extLst>
        </xdr:cNvPr>
        <xdr:cNvSpPr>
          <a:spLocks noChangeArrowheads="1"/>
        </xdr:cNvSpPr>
      </xdr:nvSpPr>
      <xdr:spPr bwMode="auto">
        <a:xfrm>
          <a:off x="0" y="0"/>
          <a:ext cx="634746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342900</xdr:colOff>
      <xdr:row>22</xdr:row>
      <xdr:rowOff>129540</xdr:rowOff>
    </xdr:to>
    <xdr:sp macro="" textlink="">
      <xdr:nvSpPr>
        <xdr:cNvPr id="9" name="AutoShape 8">
          <a:extLst>
            <a:ext uri="{FF2B5EF4-FFF2-40B4-BE49-F238E27FC236}">
              <a16:creationId xmlns:a16="http://schemas.microsoft.com/office/drawing/2014/main" xmlns="" id="{00000000-0008-0000-0000-000009000000}"/>
            </a:ext>
          </a:extLst>
        </xdr:cNvPr>
        <xdr:cNvSpPr>
          <a:spLocks noChangeArrowheads="1"/>
        </xdr:cNvSpPr>
      </xdr:nvSpPr>
      <xdr:spPr bwMode="auto">
        <a:xfrm>
          <a:off x="0" y="0"/>
          <a:ext cx="634746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342900</xdr:colOff>
      <xdr:row>22</xdr:row>
      <xdr:rowOff>129540</xdr:rowOff>
    </xdr:to>
    <xdr:sp macro="" textlink="">
      <xdr:nvSpPr>
        <xdr:cNvPr id="10" name="AutoShape 8">
          <a:extLst>
            <a:ext uri="{FF2B5EF4-FFF2-40B4-BE49-F238E27FC236}">
              <a16:creationId xmlns:a16="http://schemas.microsoft.com/office/drawing/2014/main" xmlns="" id="{00000000-0008-0000-0000-00000A000000}"/>
            </a:ext>
          </a:extLst>
        </xdr:cNvPr>
        <xdr:cNvSpPr>
          <a:spLocks noChangeArrowheads="1"/>
        </xdr:cNvSpPr>
      </xdr:nvSpPr>
      <xdr:spPr bwMode="auto">
        <a:xfrm>
          <a:off x="0" y="0"/>
          <a:ext cx="634746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342900</xdr:colOff>
      <xdr:row>22</xdr:row>
      <xdr:rowOff>129540</xdr:rowOff>
    </xdr:to>
    <xdr:sp macro="" textlink="">
      <xdr:nvSpPr>
        <xdr:cNvPr id="11" name="AutoShape 8">
          <a:extLst>
            <a:ext uri="{FF2B5EF4-FFF2-40B4-BE49-F238E27FC236}">
              <a16:creationId xmlns:a16="http://schemas.microsoft.com/office/drawing/2014/main" xmlns="" id="{00000000-0008-0000-0000-00000B000000}"/>
            </a:ext>
          </a:extLst>
        </xdr:cNvPr>
        <xdr:cNvSpPr>
          <a:spLocks noChangeArrowheads="1"/>
        </xdr:cNvSpPr>
      </xdr:nvSpPr>
      <xdr:spPr bwMode="auto">
        <a:xfrm>
          <a:off x="0" y="0"/>
          <a:ext cx="6347460" cy="634746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25400</xdr:colOff>
      <xdr:row>34</xdr:row>
      <xdr:rowOff>12700</xdr:rowOff>
    </xdr:to>
    <xdr:sp macro="" textlink="">
      <xdr:nvSpPr>
        <xdr:cNvPr id="2" name="AutoShape 21">
          <a:extLst>
            <a:ext uri="{FF2B5EF4-FFF2-40B4-BE49-F238E27FC236}">
              <a16:creationId xmlns:a16="http://schemas.microsoft.com/office/drawing/2014/main" xmlns="" id="{00000000-0008-0000-0300-000002000000}"/>
            </a:ext>
          </a:extLst>
        </xdr:cNvPr>
        <xdr:cNvSpPr>
          <a:spLocks noChangeArrowheads="1"/>
        </xdr:cNvSpPr>
      </xdr:nvSpPr>
      <xdr:spPr bwMode="auto">
        <a:xfrm>
          <a:off x="0" y="0"/>
          <a:ext cx="5214620" cy="6261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22860</xdr:colOff>
      <xdr:row>34</xdr:row>
      <xdr:rowOff>0</xdr:rowOff>
    </xdr:to>
    <xdr:sp macro="" textlink="">
      <xdr:nvSpPr>
        <xdr:cNvPr id="3" name="AutoShape 21">
          <a:extLst>
            <a:ext uri="{FF2B5EF4-FFF2-40B4-BE49-F238E27FC236}">
              <a16:creationId xmlns:a16="http://schemas.microsoft.com/office/drawing/2014/main" xmlns="" id="{00000000-0008-0000-0300-000003000000}"/>
            </a:ext>
          </a:extLst>
        </xdr:cNvPr>
        <xdr:cNvSpPr>
          <a:spLocks noChangeArrowheads="1"/>
        </xdr:cNvSpPr>
      </xdr:nvSpPr>
      <xdr:spPr bwMode="auto">
        <a:xfrm>
          <a:off x="0" y="0"/>
          <a:ext cx="5212080" cy="62179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22860</xdr:colOff>
      <xdr:row>34</xdr:row>
      <xdr:rowOff>129540</xdr:rowOff>
    </xdr:to>
    <xdr:sp macro="" textlink="">
      <xdr:nvSpPr>
        <xdr:cNvPr id="4" name="AutoShape 21">
          <a:extLst>
            <a:ext uri="{FF2B5EF4-FFF2-40B4-BE49-F238E27FC236}">
              <a16:creationId xmlns:a16="http://schemas.microsoft.com/office/drawing/2014/main" xmlns="" id="{00000000-0008-0000-0300-000004000000}"/>
            </a:ext>
          </a:extLst>
        </xdr:cNvPr>
        <xdr:cNvSpPr>
          <a:spLocks noChangeArrowheads="1"/>
        </xdr:cNvSpPr>
      </xdr:nvSpPr>
      <xdr:spPr bwMode="auto">
        <a:xfrm>
          <a:off x="0" y="0"/>
          <a:ext cx="5212080" cy="6377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22860</xdr:colOff>
      <xdr:row>34</xdr:row>
      <xdr:rowOff>129540</xdr:rowOff>
    </xdr:to>
    <xdr:sp macro="" textlink="">
      <xdr:nvSpPr>
        <xdr:cNvPr id="5" name="AutoShape 21">
          <a:extLst>
            <a:ext uri="{FF2B5EF4-FFF2-40B4-BE49-F238E27FC236}">
              <a16:creationId xmlns:a16="http://schemas.microsoft.com/office/drawing/2014/main" xmlns="" id="{00000000-0008-0000-0300-000005000000}"/>
            </a:ext>
          </a:extLst>
        </xdr:cNvPr>
        <xdr:cNvSpPr>
          <a:spLocks noChangeArrowheads="1"/>
        </xdr:cNvSpPr>
      </xdr:nvSpPr>
      <xdr:spPr bwMode="auto">
        <a:xfrm>
          <a:off x="0" y="0"/>
          <a:ext cx="5212080" cy="6377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22860</xdr:colOff>
      <xdr:row>34</xdr:row>
      <xdr:rowOff>129540</xdr:rowOff>
    </xdr:to>
    <xdr:sp macro="" textlink="">
      <xdr:nvSpPr>
        <xdr:cNvPr id="6" name="AutoShape 21">
          <a:extLst>
            <a:ext uri="{FF2B5EF4-FFF2-40B4-BE49-F238E27FC236}">
              <a16:creationId xmlns:a16="http://schemas.microsoft.com/office/drawing/2014/main" xmlns="" id="{00000000-0008-0000-0300-000006000000}"/>
            </a:ext>
          </a:extLst>
        </xdr:cNvPr>
        <xdr:cNvSpPr>
          <a:spLocks noChangeArrowheads="1"/>
        </xdr:cNvSpPr>
      </xdr:nvSpPr>
      <xdr:spPr bwMode="auto">
        <a:xfrm>
          <a:off x="0" y="0"/>
          <a:ext cx="5212080" cy="6377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22860</xdr:colOff>
      <xdr:row>34</xdr:row>
      <xdr:rowOff>129540</xdr:rowOff>
    </xdr:to>
    <xdr:sp macro="" textlink="">
      <xdr:nvSpPr>
        <xdr:cNvPr id="7" name="AutoShape 21">
          <a:extLst>
            <a:ext uri="{FF2B5EF4-FFF2-40B4-BE49-F238E27FC236}">
              <a16:creationId xmlns:a16="http://schemas.microsoft.com/office/drawing/2014/main" xmlns="" id="{00000000-0008-0000-0300-000007000000}"/>
            </a:ext>
          </a:extLst>
        </xdr:cNvPr>
        <xdr:cNvSpPr>
          <a:spLocks noChangeArrowheads="1"/>
        </xdr:cNvSpPr>
      </xdr:nvSpPr>
      <xdr:spPr bwMode="auto">
        <a:xfrm>
          <a:off x="0" y="0"/>
          <a:ext cx="5212080" cy="6377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22860</xdr:colOff>
      <xdr:row>34</xdr:row>
      <xdr:rowOff>129540</xdr:rowOff>
    </xdr:to>
    <xdr:sp macro="" textlink="">
      <xdr:nvSpPr>
        <xdr:cNvPr id="8" name="AutoShape 21">
          <a:extLst>
            <a:ext uri="{FF2B5EF4-FFF2-40B4-BE49-F238E27FC236}">
              <a16:creationId xmlns:a16="http://schemas.microsoft.com/office/drawing/2014/main" xmlns="" id="{00000000-0008-0000-0300-000008000000}"/>
            </a:ext>
          </a:extLst>
        </xdr:cNvPr>
        <xdr:cNvSpPr>
          <a:spLocks noChangeArrowheads="1"/>
        </xdr:cNvSpPr>
      </xdr:nvSpPr>
      <xdr:spPr bwMode="auto">
        <a:xfrm>
          <a:off x="0" y="0"/>
          <a:ext cx="5212080" cy="6377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22860</xdr:colOff>
      <xdr:row>34</xdr:row>
      <xdr:rowOff>129540</xdr:rowOff>
    </xdr:to>
    <xdr:sp macro="" textlink="">
      <xdr:nvSpPr>
        <xdr:cNvPr id="10" name="AutoShape 21">
          <a:extLst>
            <a:ext uri="{FF2B5EF4-FFF2-40B4-BE49-F238E27FC236}">
              <a16:creationId xmlns:a16="http://schemas.microsoft.com/office/drawing/2014/main" xmlns="" id="{00000000-0008-0000-0300-00000A000000}"/>
            </a:ext>
          </a:extLst>
        </xdr:cNvPr>
        <xdr:cNvSpPr>
          <a:spLocks noChangeArrowheads="1"/>
        </xdr:cNvSpPr>
      </xdr:nvSpPr>
      <xdr:spPr bwMode="auto">
        <a:xfrm>
          <a:off x="0" y="0"/>
          <a:ext cx="5212080" cy="6377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22860</xdr:colOff>
      <xdr:row>34</xdr:row>
      <xdr:rowOff>129540</xdr:rowOff>
    </xdr:to>
    <xdr:sp macro="" textlink="">
      <xdr:nvSpPr>
        <xdr:cNvPr id="11" name="AutoShape 21">
          <a:extLst>
            <a:ext uri="{FF2B5EF4-FFF2-40B4-BE49-F238E27FC236}">
              <a16:creationId xmlns:a16="http://schemas.microsoft.com/office/drawing/2014/main" xmlns="" id="{00000000-0008-0000-0300-00000B000000}"/>
            </a:ext>
          </a:extLst>
        </xdr:cNvPr>
        <xdr:cNvSpPr>
          <a:spLocks noChangeArrowheads="1"/>
        </xdr:cNvSpPr>
      </xdr:nvSpPr>
      <xdr:spPr bwMode="auto">
        <a:xfrm>
          <a:off x="0" y="0"/>
          <a:ext cx="5212080" cy="63779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34</xdr:row>
      <xdr:rowOff>129540</xdr:rowOff>
    </xdr:to>
    <xdr:sp macro="" textlink="">
      <xdr:nvSpPr>
        <xdr:cNvPr id="3097" name="AutoShape 25">
          <a:extLst>
            <a:ext uri="{FF2B5EF4-FFF2-40B4-BE49-F238E27FC236}">
              <a16:creationId xmlns:a16="http://schemas.microsoft.com/office/drawing/2014/main" xmlns="" id="{00000000-0008-0000-0300-0000190C0000}"/>
            </a:ext>
          </a:extLst>
        </xdr:cNvPr>
        <xdr:cNvSpPr>
          <a:spLocks noChangeArrowheads="1"/>
        </xdr:cNvSpPr>
      </xdr:nvSpPr>
      <xdr:spPr bwMode="auto">
        <a:xfrm>
          <a:off x="0" y="0"/>
          <a:ext cx="5212080" cy="637794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tabSelected="1" workbookViewId="0">
      <selection activeCell="A4" sqref="A4:XFD4"/>
    </sheetView>
  </sheetViews>
  <sheetFormatPr defaultColWidth="8.08203125" defaultRowHeight="12.5" x14ac:dyDescent="0.35"/>
  <cols>
    <col min="1" max="1" width="7.5" style="145" customWidth="1"/>
    <col min="2" max="2" width="85.6640625" style="145" customWidth="1"/>
    <col min="3" max="16384" width="8.08203125" style="145"/>
  </cols>
  <sheetData>
    <row r="1" spans="1:19" ht="14.5" x14ac:dyDescent="0.35">
      <c r="B1" s="146" t="s">
        <v>277</v>
      </c>
    </row>
    <row r="2" spans="1:19" ht="14.5" x14ac:dyDescent="0.35">
      <c r="B2" s="147"/>
    </row>
    <row r="3" spans="1:19" ht="14.5" x14ac:dyDescent="0.35">
      <c r="B3" s="148" t="s">
        <v>292</v>
      </c>
    </row>
    <row r="4" spans="1:19" ht="14.5" x14ac:dyDescent="0.35">
      <c r="B4" s="149" t="s">
        <v>296</v>
      </c>
    </row>
    <row r="5" spans="1:19" ht="14.5" x14ac:dyDescent="0.35">
      <c r="B5" s="149" t="s">
        <v>291</v>
      </c>
    </row>
    <row r="6" spans="1:19" ht="14.5" x14ac:dyDescent="0.35">
      <c r="B6" s="149"/>
    </row>
    <row r="7" spans="1:19" x14ac:dyDescent="0.35">
      <c r="A7" s="150"/>
    </row>
    <row r="8" spans="1:19" ht="15.5" x14ac:dyDescent="0.35">
      <c r="B8" s="167" t="s">
        <v>278</v>
      </c>
      <c r="C8" s="167"/>
      <c r="D8" s="167"/>
      <c r="E8" s="167"/>
      <c r="F8" s="167"/>
      <c r="O8" s="168"/>
      <c r="P8" s="168"/>
      <c r="Q8" s="168"/>
      <c r="R8" s="168"/>
      <c r="S8" s="168"/>
    </row>
    <row r="9" spans="1:19" ht="15.5" x14ac:dyDescent="0.35">
      <c r="B9" s="151" t="s">
        <v>293</v>
      </c>
      <c r="C9" s="152"/>
      <c r="D9" s="152"/>
      <c r="E9" s="152"/>
      <c r="F9" s="152"/>
      <c r="O9" s="168"/>
      <c r="P9" s="168"/>
      <c r="Q9" s="168"/>
      <c r="R9" s="168"/>
      <c r="S9" s="168"/>
    </row>
    <row r="10" spans="1:19" ht="15.5" x14ac:dyDescent="0.35">
      <c r="B10" s="151" t="s">
        <v>294</v>
      </c>
      <c r="C10" s="152"/>
      <c r="D10" s="152"/>
      <c r="E10" s="152"/>
      <c r="F10" s="152"/>
      <c r="O10" s="153"/>
      <c r="P10" s="153"/>
      <c r="Q10" s="153"/>
      <c r="R10" s="153"/>
      <c r="S10" s="153"/>
    </row>
    <row r="11" spans="1:19" ht="15.5" x14ac:dyDescent="0.35">
      <c r="B11" s="154" t="s">
        <v>279</v>
      </c>
      <c r="C11" s="152"/>
      <c r="D11" s="152"/>
      <c r="E11" s="152"/>
      <c r="F11" s="152"/>
      <c r="O11" s="168"/>
      <c r="P11" s="168"/>
      <c r="Q11" s="168"/>
      <c r="R11" s="168"/>
      <c r="S11" s="168"/>
    </row>
    <row r="12" spans="1:19" ht="15.5" x14ac:dyDescent="0.35">
      <c r="B12" s="151" t="s">
        <v>280</v>
      </c>
      <c r="C12" s="155"/>
      <c r="D12" s="155"/>
      <c r="E12" s="155"/>
      <c r="F12" s="155"/>
      <c r="O12" s="168"/>
      <c r="P12" s="168"/>
      <c r="Q12" s="168"/>
      <c r="R12" s="168"/>
      <c r="S12" s="168"/>
    </row>
    <row r="13" spans="1:19" ht="15.5" x14ac:dyDescent="0.35">
      <c r="B13" s="151" t="s">
        <v>295</v>
      </c>
      <c r="C13" s="155"/>
      <c r="D13" s="155"/>
      <c r="E13" s="155"/>
      <c r="F13" s="155"/>
      <c r="O13" s="153"/>
      <c r="P13" s="153"/>
      <c r="Q13" s="153"/>
      <c r="R13" s="153"/>
      <c r="S13" s="153"/>
    </row>
    <row r="14" spans="1:19" ht="15.5" x14ac:dyDescent="0.35">
      <c r="B14" s="154" t="s">
        <v>281</v>
      </c>
      <c r="C14" s="155"/>
      <c r="D14" s="155"/>
      <c r="E14" s="155"/>
      <c r="F14" s="155"/>
      <c r="O14" s="153"/>
      <c r="P14" s="153"/>
      <c r="Q14" s="153"/>
      <c r="R14" s="153"/>
      <c r="S14" s="153"/>
    </row>
    <row r="15" spans="1:19" ht="15.5" x14ac:dyDescent="0.35">
      <c r="B15" s="151" t="s">
        <v>282</v>
      </c>
      <c r="C15" s="155"/>
      <c r="D15" s="155"/>
      <c r="E15" s="155"/>
      <c r="F15" s="155"/>
      <c r="O15" s="153"/>
      <c r="P15" s="153"/>
      <c r="Q15" s="153"/>
      <c r="R15" s="153"/>
      <c r="S15" s="153"/>
    </row>
    <row r="16" spans="1:19" ht="15.5" x14ac:dyDescent="0.35">
      <c r="B16" s="151" t="s">
        <v>283</v>
      </c>
      <c r="C16" s="152"/>
      <c r="D16" s="152"/>
      <c r="E16" s="152"/>
      <c r="F16" s="152"/>
      <c r="O16" s="156"/>
      <c r="P16" s="156"/>
      <c r="Q16" s="156"/>
      <c r="R16" s="156"/>
      <c r="S16" s="156"/>
    </row>
    <row r="17" spans="2:19" ht="15.5" x14ac:dyDescent="0.35">
      <c r="B17" s="151"/>
      <c r="C17" s="152"/>
      <c r="D17" s="152"/>
      <c r="E17" s="152"/>
      <c r="F17" s="152"/>
      <c r="O17" s="156"/>
      <c r="P17" s="156"/>
      <c r="Q17" s="156"/>
      <c r="R17" s="156"/>
      <c r="S17" s="156"/>
    </row>
    <row r="18" spans="2:19" ht="15.5" x14ac:dyDescent="0.35">
      <c r="B18" s="149" t="s">
        <v>284</v>
      </c>
      <c r="C18" s="152"/>
      <c r="D18" s="152"/>
      <c r="E18" s="152"/>
      <c r="F18" s="152"/>
      <c r="O18" s="156"/>
      <c r="P18" s="156"/>
      <c r="Q18" s="156"/>
      <c r="R18" s="156"/>
      <c r="S18" s="156"/>
    </row>
    <row r="19" spans="2:19" ht="15.5" x14ac:dyDescent="0.35">
      <c r="B19" s="151"/>
      <c r="C19" s="152"/>
      <c r="D19" s="152"/>
      <c r="E19" s="152"/>
      <c r="F19" s="152"/>
      <c r="O19" s="156"/>
      <c r="P19" s="156"/>
      <c r="Q19" s="156"/>
      <c r="R19" s="156"/>
      <c r="S19" s="156"/>
    </row>
    <row r="20" spans="2:19" ht="15.5" x14ac:dyDescent="0.35">
      <c r="B20" s="151"/>
      <c r="C20" s="152"/>
      <c r="D20" s="152"/>
      <c r="E20" s="152"/>
      <c r="F20" s="152"/>
      <c r="O20" s="156"/>
      <c r="P20" s="156"/>
      <c r="Q20" s="156"/>
      <c r="R20" s="156"/>
      <c r="S20" s="156"/>
    </row>
    <row r="21" spans="2:19" ht="43.5" x14ac:dyDescent="0.35">
      <c r="B21" s="157" t="s">
        <v>285</v>
      </c>
      <c r="C21" s="152"/>
      <c r="D21" s="152"/>
      <c r="E21" s="152"/>
      <c r="F21" s="152"/>
      <c r="O21" s="156"/>
      <c r="P21" s="156"/>
      <c r="Q21" s="156"/>
      <c r="R21" s="156"/>
      <c r="S21" s="156"/>
    </row>
    <row r="22" spans="2:19" ht="29" x14ac:dyDescent="0.35">
      <c r="B22" s="158" t="s">
        <v>286</v>
      </c>
      <c r="C22" s="155"/>
      <c r="D22" s="155"/>
      <c r="E22" s="155"/>
      <c r="F22" s="155"/>
      <c r="O22" s="159"/>
      <c r="P22" s="156"/>
      <c r="Q22" s="156"/>
      <c r="R22" s="156"/>
      <c r="S22" s="156"/>
    </row>
    <row r="23" spans="2:19" ht="16" customHeight="1" x14ac:dyDescent="0.35">
      <c r="B23" s="160" t="s">
        <v>287</v>
      </c>
      <c r="C23" s="161"/>
      <c r="D23" s="161"/>
      <c r="E23" s="161"/>
      <c r="F23" s="161"/>
      <c r="O23" s="159"/>
      <c r="P23" s="156"/>
      <c r="Q23" s="156"/>
      <c r="R23" s="156"/>
      <c r="S23" s="156"/>
    </row>
    <row r="24" spans="2:19" ht="17" customHeight="1" x14ac:dyDescent="0.35">
      <c r="B24" s="162" t="s">
        <v>288</v>
      </c>
      <c r="C24" s="161"/>
      <c r="D24" s="161"/>
      <c r="E24" s="161"/>
      <c r="F24" s="161"/>
      <c r="O24" s="168"/>
      <c r="P24" s="168"/>
      <c r="Q24" s="168"/>
      <c r="R24" s="168"/>
      <c r="S24" s="168"/>
    </row>
    <row r="25" spans="2:19" ht="14.5" x14ac:dyDescent="0.35">
      <c r="B25" s="160"/>
      <c r="C25" s="161"/>
      <c r="D25" s="161"/>
      <c r="E25" s="161"/>
      <c r="F25" s="161"/>
    </row>
    <row r="26" spans="2:19" ht="14.5" x14ac:dyDescent="0.35">
      <c r="B26" s="163" t="s">
        <v>289</v>
      </c>
      <c r="C26" s="161"/>
      <c r="D26" s="161"/>
      <c r="E26" s="161"/>
      <c r="F26" s="161"/>
    </row>
    <row r="27" spans="2:19" ht="14.5" x14ac:dyDescent="0.35">
      <c r="B27" s="161" t="s">
        <v>0</v>
      </c>
      <c r="C27" s="161"/>
      <c r="D27" s="161"/>
      <c r="E27" s="161"/>
      <c r="F27" s="161"/>
    </row>
    <row r="28" spans="2:19" ht="14.5" x14ac:dyDescent="0.35">
      <c r="B28" s="161" t="s">
        <v>166</v>
      </c>
      <c r="C28" s="161"/>
      <c r="D28" s="161"/>
      <c r="E28" s="161"/>
      <c r="F28" s="161"/>
    </row>
    <row r="29" spans="2:19" ht="14.5" x14ac:dyDescent="0.35">
      <c r="B29" s="161" t="s">
        <v>151</v>
      </c>
      <c r="C29" s="161"/>
      <c r="D29" s="161"/>
      <c r="E29" s="161"/>
      <c r="F29" s="161"/>
    </row>
    <row r="30" spans="2:19" ht="14.5" x14ac:dyDescent="0.35">
      <c r="B30" s="161" t="s">
        <v>251</v>
      </c>
      <c r="C30" s="161"/>
      <c r="D30" s="161"/>
      <c r="E30" s="161"/>
      <c r="F30" s="161"/>
    </row>
    <row r="31" spans="2:19" ht="14.5" x14ac:dyDescent="0.35">
      <c r="B31" s="161" t="s">
        <v>165</v>
      </c>
    </row>
    <row r="32" spans="2:19" ht="14.5" x14ac:dyDescent="0.35">
      <c r="B32" s="161" t="s">
        <v>150</v>
      </c>
    </row>
    <row r="35" spans="2:2" ht="36" customHeight="1" x14ac:dyDescent="0.5">
      <c r="B35" s="164"/>
    </row>
    <row r="36" spans="2:2" ht="37.5" x14ac:dyDescent="0.25">
      <c r="B36" s="165" t="s">
        <v>290</v>
      </c>
    </row>
    <row r="37" spans="2:2" x14ac:dyDescent="0.25">
      <c r="B37" s="166"/>
    </row>
  </sheetData>
  <mergeCells count="6">
    <mergeCell ref="O24:S24"/>
    <mergeCell ref="B8:F8"/>
    <mergeCell ref="O8:S8"/>
    <mergeCell ref="O9:S9"/>
    <mergeCell ref="O11:S11"/>
    <mergeCell ref="O12:S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workbookViewId="0">
      <selection activeCell="C9" sqref="C9"/>
    </sheetView>
  </sheetViews>
  <sheetFormatPr defaultColWidth="13.33203125" defaultRowHeight="15" customHeight="1" x14ac:dyDescent="0.35"/>
  <cols>
    <col min="1" max="1" width="10.6640625" customWidth="1"/>
    <col min="2" max="2" width="20.6640625" customWidth="1"/>
    <col min="3" max="3" width="13" customWidth="1"/>
    <col min="4" max="9" width="10.6640625" customWidth="1"/>
    <col min="10" max="10" width="14" customWidth="1"/>
    <col min="11" max="28" width="10.6640625" customWidth="1"/>
  </cols>
  <sheetData>
    <row r="1" spans="1:30" ht="66" customHeight="1" x14ac:dyDescent="0.35">
      <c r="A1" s="171" t="s">
        <v>0</v>
      </c>
      <c r="B1" s="172"/>
      <c r="C1" s="107"/>
      <c r="D1" s="107"/>
      <c r="E1" s="107"/>
      <c r="F1" s="107"/>
      <c r="G1" s="107"/>
      <c r="H1" s="108"/>
      <c r="I1" s="108"/>
      <c r="J1" s="107"/>
      <c r="K1" s="3"/>
      <c r="L1" s="4" t="s">
        <v>1</v>
      </c>
      <c r="M1" s="5" t="s">
        <v>2</v>
      </c>
    </row>
    <row r="2" spans="1:30" ht="15.75" customHeight="1" x14ac:dyDescent="0.35">
      <c r="A2" s="169" t="s">
        <v>3</v>
      </c>
      <c r="B2" s="169" t="s">
        <v>4</v>
      </c>
      <c r="C2" s="109" t="s">
        <v>5</v>
      </c>
      <c r="D2" s="110" t="s">
        <v>6</v>
      </c>
      <c r="E2" s="110" t="s">
        <v>7</v>
      </c>
      <c r="F2" s="110" t="s">
        <v>8</v>
      </c>
      <c r="G2" s="110" t="s">
        <v>9</v>
      </c>
      <c r="H2" s="110" t="s">
        <v>10</v>
      </c>
      <c r="I2" s="110" t="s">
        <v>11</v>
      </c>
      <c r="J2" s="109" t="s">
        <v>12</v>
      </c>
      <c r="K2" s="3"/>
      <c r="L2" s="6">
        <v>1</v>
      </c>
      <c r="M2" s="6">
        <v>2</v>
      </c>
      <c r="N2" s="6">
        <v>3</v>
      </c>
      <c r="O2" s="6">
        <v>4</v>
      </c>
      <c r="P2" s="6">
        <v>5</v>
      </c>
      <c r="Q2" s="6">
        <v>6</v>
      </c>
      <c r="R2" s="6">
        <v>7</v>
      </c>
      <c r="S2" s="6">
        <v>8</v>
      </c>
      <c r="T2" s="6">
        <v>9</v>
      </c>
      <c r="U2" s="6">
        <v>10</v>
      </c>
      <c r="V2" s="6">
        <v>11</v>
      </c>
      <c r="W2" s="6">
        <v>12</v>
      </c>
      <c r="X2" s="6">
        <v>13</v>
      </c>
      <c r="Y2" s="6">
        <v>14</v>
      </c>
      <c r="Z2" s="6">
        <v>15</v>
      </c>
      <c r="AA2" s="6">
        <v>16</v>
      </c>
      <c r="AB2" s="6">
        <v>17</v>
      </c>
      <c r="AC2" s="69">
        <v>18</v>
      </c>
      <c r="AD2" s="71" t="s">
        <v>174</v>
      </c>
    </row>
    <row r="3" spans="1:30" ht="111.75" customHeight="1" x14ac:dyDescent="0.35">
      <c r="A3" s="170"/>
      <c r="B3" s="170"/>
      <c r="C3" s="111" t="s">
        <v>13</v>
      </c>
      <c r="D3" s="112" t="s">
        <v>14</v>
      </c>
      <c r="E3" s="112" t="s">
        <v>15</v>
      </c>
      <c r="F3" s="112" t="s">
        <v>16</v>
      </c>
      <c r="G3" s="112" t="s">
        <v>17</v>
      </c>
      <c r="H3" s="112" t="s">
        <v>18</v>
      </c>
      <c r="I3" s="112" t="s">
        <v>19</v>
      </c>
      <c r="J3" s="111" t="s">
        <v>20</v>
      </c>
      <c r="K3" s="7"/>
      <c r="L3" s="8" t="s">
        <v>21</v>
      </c>
      <c r="M3" s="8" t="s">
        <v>22</v>
      </c>
      <c r="N3" s="8" t="s">
        <v>23</v>
      </c>
      <c r="O3" s="8" t="s">
        <v>24</v>
      </c>
      <c r="P3" s="8" t="s">
        <v>25</v>
      </c>
      <c r="Q3" s="8" t="s">
        <v>26</v>
      </c>
      <c r="R3" s="8" t="s">
        <v>27</v>
      </c>
      <c r="S3" s="8" t="s">
        <v>28</v>
      </c>
      <c r="T3" s="8" t="s">
        <v>29</v>
      </c>
      <c r="U3" s="8" t="s">
        <v>30</v>
      </c>
      <c r="V3" s="8" t="s">
        <v>31</v>
      </c>
      <c r="W3" s="8" t="s">
        <v>32</v>
      </c>
      <c r="X3" s="8" t="s">
        <v>33</v>
      </c>
      <c r="Y3" s="8" t="s">
        <v>34</v>
      </c>
      <c r="Z3" s="8" t="s">
        <v>35</v>
      </c>
      <c r="AA3" s="8" t="s">
        <v>36</v>
      </c>
      <c r="AB3" s="72" t="s">
        <v>175</v>
      </c>
      <c r="AC3" s="70" t="s">
        <v>173</v>
      </c>
      <c r="AD3" s="8" t="s">
        <v>37</v>
      </c>
    </row>
    <row r="4" spans="1:30" ht="15.75" customHeight="1" x14ac:dyDescent="0.35">
      <c r="A4" s="113">
        <v>8</v>
      </c>
      <c r="B4" s="114" t="s">
        <v>103</v>
      </c>
      <c r="C4" s="115">
        <f>ROUND(AVERAGE(D4,E4,F4,G4,H4,I4),3)</f>
        <v>0.47499999999999998</v>
      </c>
      <c r="D4" s="116">
        <f>ROUND(SUM(M4/L4,N4/L4*0.5)-(O4/L4),3)</f>
        <v>0.32400000000000001</v>
      </c>
      <c r="E4" s="116">
        <f>P4</f>
        <v>0.04</v>
      </c>
      <c r="F4" s="117">
        <f>ROUND(AVERAGE(Q4,R4),3)</f>
        <v>0.52400000000000002</v>
      </c>
      <c r="G4" s="118">
        <f>ROUND(SUM(T4/S4,U4/S4*0.5)-(V4/S4),3)</f>
        <v>0.95</v>
      </c>
      <c r="H4" s="118">
        <f>W4</f>
        <v>0.71699999999999997</v>
      </c>
      <c r="I4" s="119">
        <f>ROUND(AVERAGE(X4,Y4),3)</f>
        <v>0.29299999999999998</v>
      </c>
      <c r="J4" s="115">
        <f>ROUND(AVERAGE(AB4,AC4),3)</f>
        <v>1.18</v>
      </c>
      <c r="K4" s="3"/>
      <c r="L4" s="11">
        <v>17</v>
      </c>
      <c r="M4" s="11">
        <v>3</v>
      </c>
      <c r="N4" s="11">
        <v>11</v>
      </c>
      <c r="O4" s="11">
        <v>3</v>
      </c>
      <c r="P4" s="12">
        <f>'H2 data input'!C8</f>
        <v>0.04</v>
      </c>
      <c r="Q4" s="12">
        <f>'H2 data input'!C9</f>
        <v>0.39700000000000002</v>
      </c>
      <c r="R4" s="12">
        <f>'H2 data input'!C10</f>
        <v>0.65</v>
      </c>
      <c r="S4" s="11">
        <v>10</v>
      </c>
      <c r="T4" s="11">
        <v>9</v>
      </c>
      <c r="U4" s="11">
        <v>1</v>
      </c>
      <c r="V4" s="11">
        <v>0</v>
      </c>
      <c r="W4" s="12">
        <f>'H2 data input'!C15</f>
        <v>0.71699999999999997</v>
      </c>
      <c r="X4" s="12">
        <f>'H2 data input'!C16</f>
        <v>0.432</v>
      </c>
      <c r="Y4" s="12">
        <f>'H2 data input'!C17</f>
        <v>0.153</v>
      </c>
      <c r="Z4" s="10">
        <f>'H3 data input'!C4</f>
        <v>0.36099999999999999</v>
      </c>
      <c r="AA4" s="10">
        <f>'H3 data input'!C5</f>
        <v>1E-3</v>
      </c>
      <c r="AB4" s="12">
        <f>IF(Z4&gt;AA4,(Z4-AA4),(AA4-Z4))</f>
        <v>0.36</v>
      </c>
      <c r="AC4" s="68">
        <f>'H3 data input'!C10</f>
        <v>2</v>
      </c>
      <c r="AD4" s="12">
        <f>'H3 data input'!C6</f>
        <v>1.238</v>
      </c>
    </row>
    <row r="5" spans="1:30" ht="15.75" customHeight="1" x14ac:dyDescent="0.35">
      <c r="A5" s="9"/>
      <c r="B5" s="1"/>
      <c r="C5" s="1"/>
      <c r="D5" s="1"/>
      <c r="E5" s="1"/>
      <c r="F5" s="1"/>
      <c r="G5" s="13"/>
      <c r="H5" s="13"/>
      <c r="I5" s="13"/>
      <c r="J5" s="1"/>
      <c r="K5" s="3"/>
      <c r="L5" s="13"/>
      <c r="M5" s="13"/>
      <c r="N5" s="13"/>
      <c r="O5" s="13"/>
      <c r="P5" s="13"/>
      <c r="Q5" s="13"/>
      <c r="R5" s="13"/>
      <c r="S5" s="13"/>
      <c r="T5" s="13"/>
      <c r="U5" s="13"/>
      <c r="V5" s="13"/>
      <c r="W5" s="13"/>
      <c r="X5" s="13"/>
      <c r="Y5" s="13"/>
      <c r="Z5" s="13"/>
      <c r="AA5" s="13"/>
      <c r="AB5" s="13"/>
    </row>
    <row r="6" spans="1:30" ht="15.75" customHeight="1" x14ac:dyDescent="0.35">
      <c r="A6" s="9"/>
      <c r="B6" s="1"/>
      <c r="C6" s="1"/>
      <c r="D6" s="1"/>
      <c r="E6" s="1"/>
      <c r="F6" s="1"/>
      <c r="G6" s="13"/>
      <c r="H6" s="13"/>
      <c r="I6" s="13"/>
      <c r="J6" s="1"/>
      <c r="K6" s="3"/>
      <c r="L6" s="13"/>
      <c r="M6" s="13"/>
      <c r="N6" s="13"/>
      <c r="O6" s="13"/>
      <c r="P6" s="13"/>
      <c r="Q6" s="13"/>
      <c r="R6" s="13"/>
      <c r="S6" s="13"/>
      <c r="T6" s="13"/>
      <c r="U6" s="13"/>
      <c r="V6" s="13"/>
      <c r="W6" s="13"/>
      <c r="X6" s="13"/>
      <c r="Y6" s="13"/>
      <c r="Z6" s="13"/>
      <c r="AA6" s="13"/>
      <c r="AB6" s="13"/>
    </row>
    <row r="7" spans="1:30" ht="15.75" customHeight="1" x14ac:dyDescent="0.35">
      <c r="A7" s="9"/>
      <c r="B7" s="1"/>
      <c r="C7" s="1"/>
      <c r="D7" s="1"/>
      <c r="E7" s="1"/>
      <c r="F7" s="1"/>
      <c r="G7" s="13"/>
      <c r="H7" s="13"/>
      <c r="I7" s="13"/>
      <c r="J7" s="1"/>
      <c r="K7" s="3"/>
      <c r="L7" s="13"/>
      <c r="M7" s="13"/>
      <c r="N7" s="13"/>
      <c r="O7" s="13"/>
      <c r="P7" s="13"/>
      <c r="Q7" s="13"/>
      <c r="R7" s="13"/>
      <c r="S7" s="13"/>
      <c r="T7" s="13"/>
      <c r="U7" s="13"/>
      <c r="V7" s="13"/>
      <c r="W7" s="13"/>
      <c r="X7" s="13"/>
      <c r="Y7" s="13"/>
      <c r="Z7" s="13"/>
      <c r="AA7" s="13"/>
      <c r="AB7" s="13"/>
    </row>
    <row r="8" spans="1:30" ht="15.75" customHeight="1" x14ac:dyDescent="0.35">
      <c r="A8" s="14"/>
      <c r="B8" s="13"/>
      <c r="C8" s="13"/>
      <c r="D8" s="13"/>
      <c r="E8" s="13"/>
      <c r="F8" s="13"/>
      <c r="G8" s="13"/>
      <c r="H8" s="13"/>
      <c r="I8" s="13"/>
      <c r="J8" s="13"/>
      <c r="K8" s="3"/>
      <c r="L8" s="13"/>
      <c r="M8" s="13"/>
      <c r="N8" s="13"/>
      <c r="O8" s="13"/>
      <c r="P8" s="13"/>
      <c r="Q8" s="13"/>
      <c r="R8" s="13"/>
      <c r="S8" s="13"/>
      <c r="T8" s="13"/>
      <c r="U8" s="13"/>
      <c r="V8" s="13"/>
      <c r="W8" s="13"/>
      <c r="X8" s="13"/>
      <c r="Y8" s="13"/>
      <c r="Z8" s="13"/>
      <c r="AA8" s="13"/>
      <c r="AB8" s="13"/>
    </row>
    <row r="9" spans="1:30" ht="15.75" customHeight="1" x14ac:dyDescent="0.35">
      <c r="A9" s="14"/>
      <c r="B9" s="13"/>
      <c r="C9" s="13"/>
      <c r="D9" s="13"/>
      <c r="E9" s="13"/>
      <c r="F9" s="13"/>
      <c r="G9" s="13"/>
      <c r="H9" s="13"/>
      <c r="I9" s="13"/>
      <c r="J9" s="13"/>
      <c r="K9" s="3"/>
      <c r="L9" s="13"/>
      <c r="M9" s="13"/>
      <c r="N9" s="13"/>
      <c r="O9" s="13"/>
      <c r="P9" s="13"/>
      <c r="Q9" s="13"/>
      <c r="R9" s="13"/>
      <c r="S9" s="13"/>
      <c r="T9" s="13"/>
      <c r="U9" s="13"/>
      <c r="V9" s="13"/>
      <c r="W9" s="13"/>
      <c r="X9" s="13"/>
      <c r="Y9" s="13"/>
      <c r="Z9" s="13"/>
      <c r="AA9" s="13"/>
      <c r="AB9" s="13"/>
    </row>
    <row r="10" spans="1:30" ht="15.75" customHeight="1" x14ac:dyDescent="0.35">
      <c r="A10" s="14"/>
      <c r="B10" s="13"/>
      <c r="C10" s="13"/>
      <c r="D10" s="13"/>
      <c r="E10" s="13"/>
      <c r="F10" s="13"/>
      <c r="G10" s="13"/>
      <c r="H10" s="13"/>
      <c r="I10" s="13"/>
      <c r="J10" s="13"/>
      <c r="K10" s="3"/>
      <c r="L10" s="13"/>
      <c r="M10" s="13"/>
      <c r="N10" s="13"/>
      <c r="O10" s="13"/>
      <c r="P10" s="13"/>
      <c r="Q10" s="13"/>
      <c r="R10" s="13"/>
      <c r="S10" s="13"/>
      <c r="T10" s="13"/>
      <c r="U10" s="13"/>
      <c r="V10" s="13"/>
      <c r="W10" s="13"/>
      <c r="X10" s="13"/>
      <c r="Y10" s="13"/>
      <c r="Z10" s="13"/>
      <c r="AA10" s="13"/>
      <c r="AB10" s="13"/>
    </row>
    <row r="11" spans="1:30" ht="15.75" customHeight="1" x14ac:dyDescent="0.35">
      <c r="A11" s="14"/>
      <c r="B11" s="13"/>
      <c r="C11" s="13"/>
      <c r="D11" s="13"/>
      <c r="E11" s="13"/>
      <c r="F11" s="13"/>
      <c r="G11" s="13"/>
      <c r="H11" s="13"/>
      <c r="I11" s="13"/>
      <c r="J11" s="13"/>
      <c r="K11" s="3"/>
      <c r="L11" s="13"/>
      <c r="M11" s="13"/>
      <c r="N11" s="13"/>
      <c r="O11" s="13"/>
      <c r="P11" s="13"/>
      <c r="Q11" s="13"/>
      <c r="R11" s="13"/>
      <c r="S11" s="13"/>
      <c r="T11" s="13"/>
      <c r="U11" s="13"/>
      <c r="V11" s="13"/>
      <c r="W11" s="13"/>
      <c r="X11" s="13"/>
      <c r="Y11" s="13"/>
      <c r="Z11" s="13"/>
      <c r="AA11" s="13"/>
      <c r="AB11" s="13"/>
    </row>
    <row r="12" spans="1:30" ht="15.75" customHeight="1" x14ac:dyDescent="0.35">
      <c r="A12" s="14"/>
      <c r="B12" s="13"/>
      <c r="C12" s="13"/>
      <c r="D12" s="13"/>
      <c r="E12" s="13"/>
      <c r="F12" s="13"/>
      <c r="G12" s="13"/>
      <c r="H12" s="13"/>
      <c r="I12" s="13"/>
      <c r="J12" s="13"/>
      <c r="K12" s="3"/>
      <c r="L12" s="13"/>
      <c r="M12" s="13"/>
      <c r="N12" s="13"/>
      <c r="O12" s="13"/>
      <c r="P12" s="13"/>
      <c r="Q12" s="13"/>
      <c r="R12" s="13"/>
      <c r="S12" s="13"/>
      <c r="T12" s="13"/>
      <c r="U12" s="13"/>
      <c r="V12" s="13"/>
      <c r="W12" s="13"/>
      <c r="X12" s="13"/>
      <c r="Y12" s="13"/>
      <c r="Z12" s="13"/>
      <c r="AA12" s="13"/>
      <c r="AB12" s="13"/>
    </row>
    <row r="13" spans="1:30" ht="15.75" customHeight="1" x14ac:dyDescent="0.35">
      <c r="A13" s="14"/>
      <c r="B13" s="13"/>
      <c r="C13" s="13"/>
      <c r="D13" s="13"/>
      <c r="E13" s="13"/>
      <c r="F13" s="13"/>
      <c r="G13" s="13"/>
      <c r="H13" s="13"/>
      <c r="I13" s="13"/>
      <c r="J13" s="13"/>
      <c r="K13" s="3"/>
      <c r="L13" s="13"/>
      <c r="M13" s="13"/>
      <c r="N13" s="13"/>
      <c r="O13" s="13"/>
      <c r="P13" s="13"/>
      <c r="Q13" s="13"/>
      <c r="R13" s="13"/>
      <c r="S13" s="13"/>
      <c r="T13" s="13"/>
      <c r="U13" s="13"/>
      <c r="V13" s="13"/>
      <c r="W13" s="13"/>
      <c r="X13" s="13"/>
      <c r="Y13" s="13"/>
      <c r="Z13" s="13"/>
      <c r="AA13" s="13"/>
      <c r="AB13" s="13"/>
    </row>
    <row r="14" spans="1:30" ht="15.75" customHeight="1" x14ac:dyDescent="0.35">
      <c r="A14" s="14"/>
      <c r="B14" s="13"/>
      <c r="C14" s="13"/>
      <c r="D14" s="13"/>
      <c r="E14" s="13"/>
      <c r="F14" s="13"/>
      <c r="G14" s="13"/>
      <c r="H14" s="13"/>
      <c r="I14" s="13"/>
      <c r="J14" s="13"/>
      <c r="K14" s="3"/>
      <c r="L14" s="13"/>
      <c r="M14" s="13"/>
      <c r="N14" s="13"/>
      <c r="O14" s="13"/>
      <c r="P14" s="13"/>
      <c r="Q14" s="13"/>
      <c r="R14" s="13"/>
      <c r="S14" s="13"/>
      <c r="T14" s="13"/>
      <c r="U14" s="13"/>
      <c r="V14" s="13"/>
      <c r="W14" s="13"/>
      <c r="X14" s="13"/>
      <c r="Y14" s="13"/>
      <c r="Z14" s="13"/>
      <c r="AA14" s="13"/>
      <c r="AB14" s="13"/>
    </row>
    <row r="15" spans="1:30" ht="15.75" customHeight="1" x14ac:dyDescent="0.35">
      <c r="A15" s="14"/>
      <c r="B15" s="13"/>
      <c r="C15" s="13"/>
      <c r="D15" s="13"/>
      <c r="E15" s="13"/>
      <c r="F15" s="13"/>
      <c r="G15" s="13"/>
      <c r="H15" s="13"/>
      <c r="I15" s="13"/>
      <c r="J15" s="13"/>
      <c r="K15" s="3"/>
      <c r="L15" s="13"/>
      <c r="M15" s="13"/>
      <c r="N15" s="13"/>
      <c r="O15" s="13"/>
      <c r="P15" s="13"/>
      <c r="Q15" s="13"/>
      <c r="R15" s="13"/>
      <c r="S15" s="13"/>
      <c r="T15" s="13"/>
      <c r="U15" s="13"/>
      <c r="V15" s="13"/>
      <c r="W15" s="13"/>
      <c r="X15" s="13"/>
      <c r="Y15" s="13"/>
      <c r="Z15" s="13"/>
      <c r="AA15" s="13"/>
      <c r="AB15" s="13"/>
    </row>
    <row r="16" spans="1:30" ht="15.75" customHeight="1" x14ac:dyDescent="0.35">
      <c r="A16" s="15"/>
      <c r="B16" s="13"/>
      <c r="C16" s="13"/>
      <c r="D16" s="13"/>
      <c r="E16" s="13"/>
      <c r="F16" s="13"/>
      <c r="G16" s="13"/>
      <c r="H16" s="13"/>
      <c r="I16" s="13"/>
      <c r="J16" s="13"/>
      <c r="K16" s="3"/>
      <c r="L16" s="13"/>
      <c r="M16" s="13"/>
      <c r="N16" s="13"/>
      <c r="O16" s="13"/>
      <c r="P16" s="13"/>
      <c r="Q16" s="13"/>
      <c r="R16" s="13"/>
      <c r="S16" s="13"/>
      <c r="T16" s="13"/>
      <c r="U16" s="13"/>
      <c r="V16" s="13"/>
      <c r="W16" s="13"/>
      <c r="X16" s="13"/>
      <c r="Y16" s="13"/>
      <c r="Z16" s="13"/>
      <c r="AA16" s="13"/>
      <c r="AB16" s="13"/>
    </row>
    <row r="17" spans="1:28" ht="15.75" customHeight="1" x14ac:dyDescent="0.35">
      <c r="A17" s="15"/>
      <c r="B17" s="13"/>
      <c r="C17" s="13"/>
      <c r="D17" s="13"/>
      <c r="E17" s="13"/>
      <c r="F17" s="13"/>
      <c r="G17" s="13"/>
      <c r="H17" s="13"/>
      <c r="I17" s="13"/>
      <c r="J17" s="13"/>
      <c r="K17" s="3"/>
      <c r="L17" s="13"/>
      <c r="M17" s="13"/>
      <c r="N17" s="13"/>
      <c r="O17" s="13"/>
      <c r="P17" s="13"/>
      <c r="Q17" s="13"/>
      <c r="R17" s="13"/>
      <c r="S17" s="13"/>
      <c r="T17" s="13"/>
      <c r="U17" s="13"/>
      <c r="V17" s="13"/>
      <c r="W17" s="13"/>
      <c r="X17" s="13"/>
      <c r="Y17" s="13"/>
      <c r="Z17" s="13"/>
      <c r="AA17" s="13"/>
      <c r="AB17" s="13"/>
    </row>
    <row r="18" spans="1:28" ht="15.75" customHeight="1" x14ac:dyDescent="0.35">
      <c r="A18" s="15"/>
      <c r="B18" s="13"/>
      <c r="C18" s="13"/>
      <c r="D18" s="13"/>
      <c r="E18" s="13"/>
      <c r="F18" s="13"/>
      <c r="G18" s="13"/>
      <c r="H18" s="13"/>
      <c r="I18" s="13"/>
      <c r="J18" s="13"/>
      <c r="K18" s="3"/>
      <c r="L18" s="13"/>
      <c r="M18" s="13"/>
      <c r="N18" s="13"/>
      <c r="O18" s="13"/>
      <c r="P18" s="13"/>
      <c r="Q18" s="13"/>
      <c r="R18" s="13"/>
      <c r="S18" s="13"/>
      <c r="T18" s="13"/>
      <c r="U18" s="13"/>
      <c r="V18" s="13"/>
      <c r="W18" s="13"/>
      <c r="X18" s="13"/>
      <c r="Y18" s="13"/>
      <c r="Z18" s="13"/>
      <c r="AA18" s="13"/>
      <c r="AB18" s="13"/>
    </row>
    <row r="19" spans="1:28" ht="15.75" customHeight="1" x14ac:dyDescent="0.35">
      <c r="A19" s="15"/>
      <c r="B19" s="2"/>
      <c r="C19" s="2"/>
      <c r="G19" s="2"/>
      <c r="J19" s="2"/>
      <c r="K19" s="3"/>
    </row>
    <row r="20" spans="1:28" ht="15.75" customHeight="1" x14ac:dyDescent="0.35">
      <c r="A20" s="15"/>
      <c r="B20" s="2"/>
      <c r="C20" s="2"/>
      <c r="G20" s="2"/>
      <c r="J20" s="2"/>
      <c r="K20" s="3"/>
    </row>
    <row r="21" spans="1:28" ht="15.75" customHeight="1" x14ac:dyDescent="0.35">
      <c r="A21" s="15"/>
      <c r="B21" s="2"/>
      <c r="C21" s="2"/>
      <c r="G21" s="2"/>
      <c r="J21" s="2"/>
      <c r="K21" s="3"/>
    </row>
    <row r="22" spans="1:28" ht="15.75" customHeight="1" x14ac:dyDescent="0.35">
      <c r="A22" s="15"/>
      <c r="B22" s="2"/>
      <c r="C22" s="2"/>
      <c r="G22" s="2"/>
      <c r="J22" s="2"/>
      <c r="K22" s="3"/>
    </row>
    <row r="23" spans="1:28" ht="15.75" customHeight="1" x14ac:dyDescent="0.35">
      <c r="A23" s="15"/>
      <c r="B23" s="2"/>
      <c r="C23" s="2"/>
      <c r="G23" s="2"/>
      <c r="J23" s="2"/>
      <c r="K23" s="3"/>
    </row>
    <row r="24" spans="1:28" ht="15.75" customHeight="1" x14ac:dyDescent="0.35">
      <c r="A24" s="15"/>
      <c r="B24" s="2"/>
      <c r="C24" s="2"/>
      <c r="G24" s="2"/>
      <c r="J24" s="2"/>
      <c r="K24" s="3"/>
    </row>
    <row r="25" spans="1:28" ht="15.75" customHeight="1" x14ac:dyDescent="0.35">
      <c r="A25" s="15"/>
      <c r="B25" s="2"/>
      <c r="C25" s="2"/>
      <c r="G25" s="2"/>
      <c r="J25" s="2"/>
      <c r="K25" s="3"/>
    </row>
    <row r="26" spans="1:28" ht="15.75" customHeight="1" x14ac:dyDescent="0.35">
      <c r="A26" s="15"/>
      <c r="B26" s="2"/>
      <c r="C26" s="2"/>
      <c r="G26" s="2"/>
      <c r="J26" s="2"/>
      <c r="K26" s="3"/>
    </row>
    <row r="27" spans="1:28" ht="15.75" customHeight="1" x14ac:dyDescent="0.35">
      <c r="A27" s="15"/>
      <c r="B27" s="2"/>
      <c r="C27" s="2"/>
      <c r="G27" s="2"/>
      <c r="J27" s="2"/>
      <c r="K27" s="3"/>
    </row>
    <row r="28" spans="1:28" ht="15.75" customHeight="1" x14ac:dyDescent="0.35">
      <c r="A28" s="15"/>
      <c r="B28" s="2"/>
      <c r="C28" s="2"/>
      <c r="G28" s="2"/>
      <c r="J28" s="2"/>
      <c r="K28" s="3"/>
    </row>
    <row r="29" spans="1:28" ht="15.75" customHeight="1" x14ac:dyDescent="0.35">
      <c r="A29" s="15"/>
      <c r="B29" s="2"/>
      <c r="C29" s="2"/>
      <c r="G29" s="2"/>
      <c r="J29" s="2"/>
      <c r="K29" s="3"/>
    </row>
    <row r="30" spans="1:28" ht="15.75" customHeight="1" x14ac:dyDescent="0.35">
      <c r="A30" s="15"/>
      <c r="B30" s="2"/>
      <c r="C30" s="2"/>
      <c r="G30" s="2"/>
      <c r="J30" s="2"/>
      <c r="K30" s="3"/>
    </row>
    <row r="31" spans="1:28" ht="15.75" customHeight="1" x14ac:dyDescent="0.35">
      <c r="A31" s="15"/>
      <c r="B31" s="2"/>
      <c r="C31" s="2"/>
      <c r="G31" s="2"/>
      <c r="J31" s="2"/>
      <c r="K31" s="3"/>
    </row>
    <row r="32" spans="1:28" ht="15.75" customHeight="1" x14ac:dyDescent="0.35">
      <c r="A32" s="15"/>
      <c r="B32" s="2"/>
      <c r="C32" s="2"/>
      <c r="G32" s="2"/>
      <c r="J32" s="2"/>
      <c r="K32" s="3"/>
    </row>
    <row r="33" spans="1:11" ht="15.75" customHeight="1" x14ac:dyDescent="0.35">
      <c r="A33" s="15"/>
      <c r="B33" s="2"/>
      <c r="C33" s="2"/>
      <c r="G33" s="2"/>
      <c r="J33" s="2"/>
      <c r="K33" s="3"/>
    </row>
    <row r="34" spans="1:11" ht="15.75" customHeight="1" x14ac:dyDescent="0.35">
      <c r="A34" s="15"/>
      <c r="B34" s="2"/>
      <c r="C34" s="2"/>
      <c r="G34" s="2"/>
      <c r="J34" s="2"/>
      <c r="K34" s="3"/>
    </row>
    <row r="35" spans="1:11" ht="15.75" customHeight="1" x14ac:dyDescent="0.35">
      <c r="A35" s="15"/>
      <c r="B35" s="2"/>
      <c r="C35" s="2"/>
      <c r="G35" s="2"/>
      <c r="J35" s="2"/>
      <c r="K35" s="3"/>
    </row>
    <row r="36" spans="1:11" ht="15.75" customHeight="1" x14ac:dyDescent="0.35">
      <c r="A36" s="15"/>
      <c r="B36" s="2"/>
      <c r="C36" s="2"/>
      <c r="G36" s="2"/>
      <c r="J36" s="2"/>
      <c r="K36" s="3"/>
    </row>
    <row r="37" spans="1:11" ht="15.75" customHeight="1" x14ac:dyDescent="0.35">
      <c r="A37" s="15"/>
      <c r="B37" s="2"/>
      <c r="C37" s="2"/>
      <c r="G37" s="2"/>
      <c r="J37" s="2"/>
      <c r="K37" s="3"/>
    </row>
    <row r="38" spans="1:11" ht="15.75" customHeight="1" x14ac:dyDescent="0.35">
      <c r="A38" s="15"/>
      <c r="B38" s="2"/>
      <c r="C38" s="2"/>
      <c r="G38" s="2"/>
      <c r="J38" s="2"/>
      <c r="K38" s="3"/>
    </row>
    <row r="39" spans="1:11" ht="15.75" customHeight="1" x14ac:dyDescent="0.35">
      <c r="A39" s="15"/>
      <c r="B39" s="2"/>
      <c r="C39" s="2"/>
      <c r="G39" s="2"/>
      <c r="J39" s="2"/>
      <c r="K39" s="13"/>
    </row>
    <row r="40" spans="1:11" ht="15.75" customHeight="1" x14ac:dyDescent="0.35">
      <c r="A40" s="15"/>
      <c r="B40" s="2"/>
      <c r="C40" s="2"/>
      <c r="G40" s="2"/>
      <c r="J40" s="2"/>
      <c r="K40" s="13"/>
    </row>
    <row r="41" spans="1:11" ht="15.75" customHeight="1" x14ac:dyDescent="0.35">
      <c r="A41" s="15"/>
      <c r="B41" s="2"/>
      <c r="C41" s="2"/>
      <c r="G41" s="2"/>
      <c r="J41" s="2"/>
      <c r="K41" s="13"/>
    </row>
    <row r="42" spans="1:11" ht="15.75" customHeight="1" x14ac:dyDescent="0.35">
      <c r="A42" s="15"/>
      <c r="B42" s="2"/>
      <c r="C42" s="2"/>
      <c r="G42" s="2"/>
      <c r="J42" s="2"/>
      <c r="K42" s="13"/>
    </row>
    <row r="43" spans="1:11" ht="15.75" customHeight="1" x14ac:dyDescent="0.35">
      <c r="A43" s="15"/>
      <c r="B43" s="2"/>
      <c r="C43" s="2"/>
      <c r="G43" s="2"/>
      <c r="J43" s="2"/>
      <c r="K43" s="13"/>
    </row>
    <row r="44" spans="1:11" ht="15.75" customHeight="1" x14ac:dyDescent="0.35">
      <c r="A44" s="15"/>
      <c r="B44" s="2"/>
      <c r="C44" s="2"/>
      <c r="G44" s="2"/>
      <c r="J44" s="2"/>
      <c r="K44" s="13"/>
    </row>
    <row r="45" spans="1:11" ht="15.75" customHeight="1" x14ac:dyDescent="0.35">
      <c r="A45" s="15"/>
      <c r="B45" s="2"/>
      <c r="C45" s="2"/>
      <c r="G45" s="2"/>
      <c r="J45" s="2"/>
      <c r="K45" s="13"/>
    </row>
    <row r="46" spans="1:11" ht="15.75" customHeight="1" x14ac:dyDescent="0.35">
      <c r="A46" s="15"/>
      <c r="B46" s="2"/>
      <c r="C46" s="2"/>
      <c r="G46" s="2"/>
      <c r="J46" s="2"/>
      <c r="K46" s="13"/>
    </row>
    <row r="47" spans="1:11" ht="15.75" customHeight="1" x14ac:dyDescent="0.35">
      <c r="A47" s="15"/>
      <c r="B47" s="2"/>
      <c r="C47" s="2"/>
      <c r="G47" s="2"/>
      <c r="J47" s="2"/>
      <c r="K47" s="13"/>
    </row>
    <row r="48" spans="1:11" ht="15.75" customHeight="1" x14ac:dyDescent="0.35">
      <c r="A48" s="15"/>
      <c r="B48" s="2"/>
      <c r="C48" s="2"/>
      <c r="G48" s="2"/>
      <c r="J48" s="2"/>
      <c r="K48" s="13"/>
    </row>
    <row r="49" spans="1:11" ht="15.75" customHeight="1" x14ac:dyDescent="0.35">
      <c r="A49" s="15"/>
      <c r="B49" s="2"/>
      <c r="C49" s="2"/>
      <c r="G49" s="2"/>
      <c r="J49" s="2"/>
      <c r="K49" s="13"/>
    </row>
    <row r="50" spans="1:11" ht="15.75" customHeight="1" x14ac:dyDescent="0.35">
      <c r="A50" s="15"/>
      <c r="B50" s="2"/>
      <c r="C50" s="2"/>
      <c r="G50" s="2"/>
      <c r="J50" s="2"/>
      <c r="K50" s="13"/>
    </row>
    <row r="51" spans="1:11" ht="15.75" customHeight="1" x14ac:dyDescent="0.35">
      <c r="A51" s="15"/>
      <c r="B51" s="2"/>
      <c r="C51" s="2"/>
      <c r="G51" s="2"/>
      <c r="J51" s="2"/>
      <c r="K51" s="13"/>
    </row>
    <row r="52" spans="1:11" ht="15.75" customHeight="1" x14ac:dyDescent="0.35">
      <c r="A52" s="15"/>
      <c r="B52" s="2"/>
      <c r="C52" s="2"/>
      <c r="G52" s="2"/>
      <c r="J52" s="2"/>
      <c r="K52" s="13"/>
    </row>
    <row r="53" spans="1:11" ht="15.75" customHeight="1" x14ac:dyDescent="0.35">
      <c r="A53" s="15"/>
      <c r="B53" s="2"/>
      <c r="C53" s="2"/>
      <c r="G53" s="2"/>
      <c r="J53" s="2"/>
      <c r="K53" s="13"/>
    </row>
    <row r="54" spans="1:11" ht="15.75" customHeight="1" x14ac:dyDescent="0.35">
      <c r="A54" s="15"/>
      <c r="B54" s="2"/>
      <c r="C54" s="2"/>
      <c r="G54" s="2"/>
      <c r="J54" s="2"/>
      <c r="K54" s="13"/>
    </row>
    <row r="55" spans="1:11" ht="15.75" customHeight="1" x14ac:dyDescent="0.35">
      <c r="A55" s="15"/>
      <c r="B55" s="2"/>
      <c r="C55" s="2"/>
      <c r="G55" s="2"/>
      <c r="J55" s="2"/>
      <c r="K55" s="13"/>
    </row>
    <row r="56" spans="1:11" ht="15.75" customHeight="1" x14ac:dyDescent="0.35">
      <c r="A56" s="15"/>
      <c r="B56" s="2"/>
      <c r="C56" s="2"/>
      <c r="G56" s="2"/>
      <c r="J56" s="2"/>
      <c r="K56" s="13"/>
    </row>
    <row r="57" spans="1:11" ht="15.75" customHeight="1" x14ac:dyDescent="0.35">
      <c r="A57" s="15"/>
      <c r="B57" s="2"/>
      <c r="C57" s="2"/>
      <c r="G57" s="2"/>
      <c r="J57" s="2"/>
      <c r="K57" s="13"/>
    </row>
    <row r="58" spans="1:11" ht="15.75" customHeight="1" x14ac:dyDescent="0.35">
      <c r="A58" s="15"/>
      <c r="B58" s="2"/>
      <c r="C58" s="2"/>
      <c r="G58" s="2"/>
      <c r="J58" s="2"/>
      <c r="K58" s="13"/>
    </row>
    <row r="59" spans="1:11" ht="15.75" customHeight="1" x14ac:dyDescent="0.35">
      <c r="A59" s="15"/>
      <c r="B59" s="2"/>
      <c r="C59" s="2"/>
      <c r="G59" s="2"/>
      <c r="J59" s="2"/>
      <c r="K59" s="13"/>
    </row>
    <row r="60" spans="1:11" ht="15.75" customHeight="1" x14ac:dyDescent="0.35">
      <c r="A60" s="15"/>
      <c r="B60" s="2"/>
      <c r="C60" s="2"/>
      <c r="G60" s="2"/>
      <c r="J60" s="2"/>
      <c r="K60" s="13"/>
    </row>
    <row r="61" spans="1:11" ht="15.75" customHeight="1" x14ac:dyDescent="0.35">
      <c r="A61" s="15"/>
      <c r="B61" s="2"/>
      <c r="C61" s="2"/>
      <c r="G61" s="2"/>
      <c r="J61" s="2"/>
      <c r="K61" s="13"/>
    </row>
    <row r="62" spans="1:11" ht="15.75" customHeight="1" x14ac:dyDescent="0.35">
      <c r="A62" s="15"/>
      <c r="B62" s="2"/>
      <c r="C62" s="2"/>
      <c r="G62" s="2"/>
      <c r="J62" s="2"/>
      <c r="K62" s="13"/>
    </row>
    <row r="63" spans="1:11" ht="15.75" customHeight="1" x14ac:dyDescent="0.35">
      <c r="A63" s="15"/>
      <c r="B63" s="2"/>
      <c r="C63" s="2"/>
      <c r="G63" s="2"/>
      <c r="J63" s="2"/>
      <c r="K63" s="13"/>
    </row>
    <row r="64" spans="1:11" ht="15.75" customHeight="1" x14ac:dyDescent="0.35">
      <c r="A64" s="15"/>
      <c r="B64" s="2"/>
      <c r="C64" s="2"/>
      <c r="G64" s="2"/>
      <c r="J64" s="2"/>
      <c r="K64" s="13"/>
    </row>
    <row r="65" spans="1:11" ht="15.75" customHeight="1" x14ac:dyDescent="0.35">
      <c r="A65" s="15"/>
      <c r="B65" s="2"/>
      <c r="C65" s="2"/>
      <c r="G65" s="2"/>
      <c r="J65" s="2"/>
      <c r="K65" s="13"/>
    </row>
    <row r="66" spans="1:11" ht="15.75" customHeight="1" x14ac:dyDescent="0.35">
      <c r="A66" s="15"/>
      <c r="B66" s="2"/>
      <c r="C66" s="2"/>
      <c r="G66" s="2"/>
      <c r="J66" s="2"/>
      <c r="K66" s="13"/>
    </row>
    <row r="67" spans="1:11" ht="15.75" customHeight="1" x14ac:dyDescent="0.35">
      <c r="A67" s="15"/>
      <c r="B67" s="2"/>
      <c r="C67" s="2"/>
      <c r="G67" s="2"/>
      <c r="J67" s="2"/>
      <c r="K67" s="13"/>
    </row>
    <row r="68" spans="1:11" ht="15.75" customHeight="1" x14ac:dyDescent="0.35">
      <c r="A68" s="15"/>
      <c r="B68" s="2"/>
      <c r="C68" s="2"/>
      <c r="G68" s="2"/>
      <c r="J68" s="2"/>
      <c r="K68" s="13"/>
    </row>
    <row r="69" spans="1:11" ht="15.75" customHeight="1" x14ac:dyDescent="0.35">
      <c r="A69" s="15"/>
      <c r="B69" s="2"/>
      <c r="C69" s="2"/>
      <c r="G69" s="2"/>
      <c r="J69" s="2"/>
      <c r="K69" s="13"/>
    </row>
    <row r="70" spans="1:11" ht="15.75" customHeight="1" x14ac:dyDescent="0.35">
      <c r="A70" s="15"/>
      <c r="B70" s="2"/>
      <c r="C70" s="2"/>
      <c r="G70" s="2"/>
      <c r="J70" s="2"/>
      <c r="K70" s="13"/>
    </row>
    <row r="71" spans="1:11" ht="15.75" customHeight="1" x14ac:dyDescent="0.35">
      <c r="A71" s="15"/>
      <c r="B71" s="2"/>
      <c r="C71" s="2"/>
      <c r="G71" s="2"/>
      <c r="J71" s="2"/>
      <c r="K71" s="13"/>
    </row>
    <row r="72" spans="1:11" ht="15.75" customHeight="1" x14ac:dyDescent="0.35">
      <c r="A72" s="15"/>
      <c r="B72" s="2"/>
      <c r="C72" s="2"/>
      <c r="G72" s="2"/>
      <c r="J72" s="2"/>
      <c r="K72" s="13"/>
    </row>
    <row r="73" spans="1:11" ht="15.75" customHeight="1" x14ac:dyDescent="0.35">
      <c r="A73" s="15"/>
      <c r="B73" s="2"/>
      <c r="C73" s="2"/>
      <c r="G73" s="2"/>
      <c r="J73" s="2"/>
      <c r="K73" s="13"/>
    </row>
    <row r="74" spans="1:11" ht="15.75" customHeight="1" x14ac:dyDescent="0.35">
      <c r="A74" s="15"/>
      <c r="B74" s="2"/>
      <c r="C74" s="2"/>
      <c r="G74" s="2"/>
      <c r="J74" s="2"/>
      <c r="K74" s="13"/>
    </row>
    <row r="75" spans="1:11" ht="15.75" customHeight="1" x14ac:dyDescent="0.35">
      <c r="A75" s="15"/>
      <c r="B75" s="2"/>
      <c r="C75" s="2"/>
      <c r="G75" s="2"/>
      <c r="J75" s="2"/>
      <c r="K75" s="13"/>
    </row>
    <row r="76" spans="1:11" ht="15.75" customHeight="1" x14ac:dyDescent="0.35">
      <c r="A76" s="15"/>
      <c r="B76" s="2"/>
      <c r="C76" s="2"/>
      <c r="G76" s="2"/>
      <c r="J76" s="2"/>
      <c r="K76" s="13"/>
    </row>
    <row r="77" spans="1:11" ht="15.75" customHeight="1" x14ac:dyDescent="0.35">
      <c r="A77" s="15"/>
      <c r="B77" s="2"/>
      <c r="C77" s="2"/>
      <c r="G77" s="2"/>
      <c r="J77" s="2"/>
      <c r="K77" s="13"/>
    </row>
    <row r="78" spans="1:11" ht="15.75" customHeight="1" x14ac:dyDescent="0.35">
      <c r="A78" s="15"/>
      <c r="B78" s="2"/>
      <c r="C78" s="2"/>
      <c r="G78" s="2"/>
      <c r="J78" s="2"/>
      <c r="K78" s="13"/>
    </row>
    <row r="79" spans="1:11" ht="15.75" customHeight="1" x14ac:dyDescent="0.35">
      <c r="A79" s="15"/>
      <c r="B79" s="2"/>
      <c r="C79" s="2"/>
      <c r="G79" s="2"/>
      <c r="J79" s="2"/>
      <c r="K79" s="13"/>
    </row>
    <row r="80" spans="1:11" ht="15.75" customHeight="1" x14ac:dyDescent="0.35">
      <c r="A80" s="15"/>
      <c r="B80" s="2"/>
      <c r="C80" s="2"/>
      <c r="G80" s="2"/>
      <c r="J80" s="2"/>
      <c r="K80" s="13"/>
    </row>
    <row r="81" spans="1:11" ht="15.75" customHeight="1" x14ac:dyDescent="0.35">
      <c r="A81" s="15"/>
      <c r="B81" s="2"/>
      <c r="C81" s="2"/>
      <c r="G81" s="2"/>
      <c r="J81" s="2"/>
      <c r="K81" s="13"/>
    </row>
    <row r="82" spans="1:11" ht="15.75" customHeight="1" x14ac:dyDescent="0.35">
      <c r="A82" s="15"/>
      <c r="B82" s="2"/>
      <c r="C82" s="2"/>
      <c r="G82" s="2"/>
      <c r="J82" s="2"/>
      <c r="K82" s="13"/>
    </row>
    <row r="83" spans="1:11" ht="15.75" customHeight="1" x14ac:dyDescent="0.35">
      <c r="A83" s="15"/>
      <c r="B83" s="2"/>
      <c r="C83" s="2"/>
      <c r="G83" s="2"/>
      <c r="J83" s="2"/>
      <c r="K83" s="13"/>
    </row>
    <row r="84" spans="1:11" ht="15.75" customHeight="1" x14ac:dyDescent="0.35">
      <c r="A84" s="15"/>
      <c r="B84" s="2"/>
      <c r="C84" s="2"/>
      <c r="G84" s="2"/>
      <c r="J84" s="2"/>
      <c r="K84" s="13"/>
    </row>
    <row r="85" spans="1:11" ht="15.75" customHeight="1" x14ac:dyDescent="0.35">
      <c r="A85" s="15"/>
      <c r="B85" s="2"/>
      <c r="C85" s="2"/>
      <c r="G85" s="2"/>
      <c r="J85" s="2"/>
      <c r="K85" s="13"/>
    </row>
    <row r="86" spans="1:11" ht="15.75" customHeight="1" x14ac:dyDescent="0.35">
      <c r="A86" s="15"/>
      <c r="B86" s="2"/>
      <c r="C86" s="2"/>
      <c r="G86" s="2"/>
      <c r="J86" s="2"/>
      <c r="K86" s="13"/>
    </row>
    <row r="87" spans="1:11" ht="15.75" customHeight="1" x14ac:dyDescent="0.35">
      <c r="A87" s="15"/>
      <c r="B87" s="2"/>
      <c r="C87" s="2"/>
      <c r="G87" s="2"/>
      <c r="J87" s="2"/>
      <c r="K87" s="13"/>
    </row>
    <row r="88" spans="1:11" ht="15.75" customHeight="1" x14ac:dyDescent="0.35">
      <c r="A88" s="15"/>
      <c r="B88" s="2"/>
      <c r="C88" s="2"/>
      <c r="G88" s="2"/>
      <c r="J88" s="2"/>
      <c r="K88" s="13"/>
    </row>
    <row r="89" spans="1:11" ht="15.75" customHeight="1" x14ac:dyDescent="0.35">
      <c r="A89" s="15"/>
      <c r="B89" s="2"/>
      <c r="C89" s="2"/>
      <c r="G89" s="2"/>
      <c r="J89" s="2"/>
      <c r="K89" s="13"/>
    </row>
    <row r="90" spans="1:11" ht="15.75" customHeight="1" x14ac:dyDescent="0.35">
      <c r="A90" s="15"/>
      <c r="B90" s="2"/>
      <c r="C90" s="2"/>
      <c r="G90" s="2"/>
      <c r="J90" s="2"/>
      <c r="K90" s="13"/>
    </row>
    <row r="91" spans="1:11" ht="15.75" customHeight="1" x14ac:dyDescent="0.35">
      <c r="A91" s="15"/>
      <c r="B91" s="2"/>
      <c r="C91" s="2"/>
      <c r="G91" s="2"/>
      <c r="J91" s="2"/>
      <c r="K91" s="13"/>
    </row>
    <row r="92" spans="1:11" ht="15.75" customHeight="1" x14ac:dyDescent="0.35">
      <c r="A92" s="15"/>
      <c r="B92" s="2"/>
      <c r="C92" s="2"/>
      <c r="G92" s="2"/>
      <c r="J92" s="2"/>
      <c r="K92" s="13"/>
    </row>
    <row r="93" spans="1:11" ht="15.75" customHeight="1" x14ac:dyDescent="0.35">
      <c r="A93" s="15"/>
      <c r="B93" s="2"/>
      <c r="C93" s="2"/>
      <c r="G93" s="2"/>
      <c r="J93" s="2"/>
      <c r="K93" s="13"/>
    </row>
    <row r="94" spans="1:11" ht="15.75" customHeight="1" x14ac:dyDescent="0.35">
      <c r="A94" s="15"/>
      <c r="B94" s="2"/>
      <c r="C94" s="2"/>
      <c r="G94" s="2"/>
      <c r="J94" s="2"/>
      <c r="K94" s="13"/>
    </row>
    <row r="95" spans="1:11" ht="15.75" customHeight="1" x14ac:dyDescent="0.35">
      <c r="A95" s="15"/>
      <c r="B95" s="2"/>
      <c r="C95" s="2"/>
      <c r="G95" s="2"/>
      <c r="J95" s="2"/>
      <c r="K95" s="13"/>
    </row>
    <row r="96" spans="1:11" ht="15.75" customHeight="1" x14ac:dyDescent="0.35">
      <c r="A96" s="15"/>
      <c r="B96" s="2"/>
      <c r="C96" s="2"/>
      <c r="G96" s="2"/>
      <c r="J96" s="2"/>
      <c r="K96" s="13"/>
    </row>
    <row r="97" spans="1:11" ht="15.75" customHeight="1" x14ac:dyDescent="0.35">
      <c r="A97" s="15"/>
      <c r="B97" s="2"/>
      <c r="C97" s="2"/>
      <c r="G97" s="2"/>
      <c r="J97" s="2"/>
      <c r="K97" s="13"/>
    </row>
    <row r="98" spans="1:11" ht="15.75" customHeight="1" x14ac:dyDescent="0.35">
      <c r="A98" s="15"/>
      <c r="B98" s="2"/>
      <c r="C98" s="2"/>
      <c r="G98" s="2"/>
      <c r="J98" s="2"/>
      <c r="K98" s="13"/>
    </row>
    <row r="99" spans="1:11" ht="15.75" customHeight="1" x14ac:dyDescent="0.35">
      <c r="A99" s="15"/>
      <c r="B99" s="2"/>
      <c r="C99" s="2"/>
      <c r="G99" s="2"/>
      <c r="J99" s="2"/>
      <c r="K99" s="13"/>
    </row>
    <row r="100" spans="1:11" ht="15.75" customHeight="1" x14ac:dyDescent="0.35">
      <c r="A100" s="15"/>
      <c r="B100" s="2"/>
      <c r="C100" s="2"/>
      <c r="G100" s="2"/>
      <c r="J100" s="2"/>
      <c r="K100" s="13"/>
    </row>
    <row r="101" spans="1:11" ht="15.75" customHeight="1" x14ac:dyDescent="0.35">
      <c r="A101" s="15"/>
      <c r="B101" s="2"/>
      <c r="C101" s="2"/>
      <c r="G101" s="2"/>
      <c r="J101" s="2"/>
      <c r="K101" s="13"/>
    </row>
    <row r="102" spans="1:11" ht="15.75" customHeight="1" x14ac:dyDescent="0.35">
      <c r="A102" s="15"/>
      <c r="B102" s="2"/>
      <c r="C102" s="2"/>
      <c r="G102" s="2"/>
      <c r="J102" s="2"/>
      <c r="K102" s="13"/>
    </row>
    <row r="103" spans="1:11" ht="15.75" customHeight="1" x14ac:dyDescent="0.35">
      <c r="A103" s="15"/>
      <c r="B103" s="2"/>
      <c r="C103" s="2"/>
      <c r="G103" s="2"/>
      <c r="J103" s="2"/>
      <c r="K103" s="13"/>
    </row>
    <row r="104" spans="1:11" ht="15.75" customHeight="1" x14ac:dyDescent="0.35">
      <c r="A104" s="15"/>
      <c r="B104" s="2"/>
      <c r="C104" s="2"/>
      <c r="G104" s="2"/>
      <c r="J104" s="2"/>
      <c r="K104" s="13"/>
    </row>
    <row r="105" spans="1:11" ht="15.75" customHeight="1" x14ac:dyDescent="0.35">
      <c r="A105" s="15"/>
      <c r="B105" s="2"/>
      <c r="C105" s="2"/>
      <c r="G105" s="2"/>
      <c r="J105" s="2"/>
      <c r="K105" s="13"/>
    </row>
    <row r="106" spans="1:11" ht="15.75" customHeight="1" x14ac:dyDescent="0.35">
      <c r="A106" s="15"/>
      <c r="B106" s="2"/>
      <c r="C106" s="2"/>
      <c r="G106" s="2"/>
      <c r="J106" s="2"/>
      <c r="K106" s="13"/>
    </row>
    <row r="107" spans="1:11" ht="15.75" customHeight="1" x14ac:dyDescent="0.35">
      <c r="A107" s="15"/>
      <c r="B107" s="2"/>
      <c r="C107" s="2"/>
      <c r="G107" s="2"/>
      <c r="J107" s="2"/>
      <c r="K107" s="13"/>
    </row>
    <row r="108" spans="1:11" ht="15.75" customHeight="1" x14ac:dyDescent="0.35">
      <c r="A108" s="15"/>
      <c r="B108" s="2"/>
      <c r="C108" s="2"/>
      <c r="G108" s="2"/>
      <c r="J108" s="2"/>
      <c r="K108" s="13"/>
    </row>
    <row r="109" spans="1:11" ht="15.75" customHeight="1" x14ac:dyDescent="0.35">
      <c r="A109" s="15"/>
      <c r="B109" s="2"/>
      <c r="C109" s="2"/>
      <c r="G109" s="2"/>
      <c r="J109" s="2"/>
      <c r="K109" s="13"/>
    </row>
    <row r="110" spans="1:11" ht="15.75" customHeight="1" x14ac:dyDescent="0.35">
      <c r="A110" s="15"/>
      <c r="B110" s="2"/>
      <c r="C110" s="2"/>
      <c r="G110" s="2"/>
      <c r="J110" s="2"/>
      <c r="K110" s="13"/>
    </row>
    <row r="111" spans="1:11" ht="15.75" customHeight="1" x14ac:dyDescent="0.35">
      <c r="A111" s="15"/>
      <c r="B111" s="2"/>
      <c r="C111" s="2"/>
      <c r="G111" s="2"/>
      <c r="J111" s="2"/>
      <c r="K111" s="13"/>
    </row>
    <row r="112" spans="1:11" ht="15.75" customHeight="1" x14ac:dyDescent="0.35">
      <c r="A112" s="15"/>
      <c r="B112" s="2"/>
      <c r="C112" s="2"/>
      <c r="G112" s="2"/>
      <c r="J112" s="2"/>
      <c r="K112" s="13"/>
    </row>
    <row r="113" spans="1:11" ht="15.75" customHeight="1" x14ac:dyDescent="0.35">
      <c r="A113" s="15"/>
      <c r="B113" s="2"/>
      <c r="C113" s="2"/>
      <c r="G113" s="2"/>
      <c r="J113" s="2"/>
      <c r="K113" s="13"/>
    </row>
    <row r="114" spans="1:11" ht="15.75" customHeight="1" x14ac:dyDescent="0.35">
      <c r="A114" s="15"/>
      <c r="B114" s="2"/>
      <c r="C114" s="2"/>
      <c r="G114" s="2"/>
      <c r="J114" s="2"/>
      <c r="K114" s="13"/>
    </row>
    <row r="115" spans="1:11" ht="15.75" customHeight="1" x14ac:dyDescent="0.35">
      <c r="A115" s="15"/>
      <c r="B115" s="2"/>
      <c r="C115" s="2"/>
      <c r="G115" s="2"/>
      <c r="J115" s="2"/>
      <c r="K115" s="13"/>
    </row>
    <row r="116" spans="1:11" ht="15.75" customHeight="1" x14ac:dyDescent="0.35">
      <c r="A116" s="15"/>
      <c r="B116" s="2"/>
      <c r="C116" s="2"/>
      <c r="G116" s="2"/>
      <c r="J116" s="2"/>
      <c r="K116" s="13"/>
    </row>
    <row r="117" spans="1:11" ht="15.75" customHeight="1" x14ac:dyDescent="0.35">
      <c r="A117" s="15"/>
      <c r="B117" s="2"/>
      <c r="C117" s="2"/>
      <c r="G117" s="2"/>
      <c r="J117" s="2"/>
      <c r="K117" s="13"/>
    </row>
    <row r="118" spans="1:11" ht="15.75" customHeight="1" x14ac:dyDescent="0.35">
      <c r="A118" s="15"/>
      <c r="B118" s="2"/>
      <c r="C118" s="2"/>
      <c r="G118" s="2"/>
      <c r="J118" s="2"/>
      <c r="K118" s="13"/>
    </row>
    <row r="119" spans="1:11" ht="15.75" customHeight="1" x14ac:dyDescent="0.35">
      <c r="A119" s="15"/>
      <c r="B119" s="2"/>
      <c r="C119" s="2"/>
      <c r="G119" s="2"/>
      <c r="J119" s="2"/>
      <c r="K119" s="13"/>
    </row>
    <row r="120" spans="1:11" ht="15.75" customHeight="1" x14ac:dyDescent="0.35">
      <c r="A120" s="15"/>
      <c r="B120" s="2"/>
      <c r="C120" s="2"/>
      <c r="G120" s="2"/>
      <c r="J120" s="2"/>
      <c r="K120" s="13"/>
    </row>
    <row r="121" spans="1:11" ht="15.75" customHeight="1" x14ac:dyDescent="0.35">
      <c r="A121" s="15"/>
      <c r="B121" s="2"/>
      <c r="C121" s="2"/>
      <c r="G121" s="2"/>
      <c r="J121" s="2"/>
      <c r="K121" s="13"/>
    </row>
    <row r="122" spans="1:11" ht="15.75" customHeight="1" x14ac:dyDescent="0.35">
      <c r="A122" s="15"/>
      <c r="B122" s="2"/>
      <c r="C122" s="2"/>
      <c r="G122" s="2"/>
      <c r="J122" s="2"/>
      <c r="K122" s="13"/>
    </row>
    <row r="123" spans="1:11" ht="15.75" customHeight="1" x14ac:dyDescent="0.35">
      <c r="A123" s="15"/>
      <c r="B123" s="2"/>
      <c r="C123" s="2"/>
      <c r="G123" s="2"/>
      <c r="J123" s="2"/>
      <c r="K123" s="13"/>
    </row>
    <row r="124" spans="1:11" ht="15.75" customHeight="1" x14ac:dyDescent="0.35">
      <c r="A124" s="15"/>
      <c r="B124" s="2"/>
      <c r="C124" s="2"/>
      <c r="G124" s="2"/>
      <c r="J124" s="2"/>
      <c r="K124" s="13"/>
    </row>
    <row r="125" spans="1:11" ht="15.75" customHeight="1" x14ac:dyDescent="0.35">
      <c r="A125" s="15"/>
      <c r="B125" s="2"/>
      <c r="C125" s="2"/>
      <c r="G125" s="2"/>
      <c r="J125" s="2"/>
      <c r="K125" s="13"/>
    </row>
    <row r="126" spans="1:11" ht="15.75" customHeight="1" x14ac:dyDescent="0.35">
      <c r="A126" s="15"/>
      <c r="B126" s="2"/>
      <c r="C126" s="2"/>
      <c r="G126" s="2"/>
      <c r="J126" s="2"/>
      <c r="K126" s="13"/>
    </row>
    <row r="127" spans="1:11" ht="15.75" customHeight="1" x14ac:dyDescent="0.35">
      <c r="A127" s="15"/>
      <c r="B127" s="2"/>
      <c r="C127" s="2"/>
      <c r="G127" s="2"/>
      <c r="J127" s="2"/>
      <c r="K127" s="13"/>
    </row>
    <row r="128" spans="1:11" ht="15.75" customHeight="1" x14ac:dyDescent="0.35">
      <c r="A128" s="15"/>
      <c r="B128" s="2"/>
      <c r="C128" s="2"/>
      <c r="G128" s="2"/>
      <c r="J128" s="2"/>
      <c r="K128" s="13"/>
    </row>
    <row r="129" spans="1:11" ht="15.75" customHeight="1" x14ac:dyDescent="0.35">
      <c r="A129" s="15"/>
      <c r="B129" s="2"/>
      <c r="C129" s="2"/>
      <c r="G129" s="2"/>
      <c r="J129" s="2"/>
      <c r="K129" s="13"/>
    </row>
    <row r="130" spans="1:11" ht="15.75" customHeight="1" x14ac:dyDescent="0.35">
      <c r="A130" s="15"/>
      <c r="B130" s="2"/>
      <c r="C130" s="2"/>
      <c r="G130" s="2"/>
      <c r="J130" s="2"/>
      <c r="K130" s="13"/>
    </row>
    <row r="131" spans="1:11" ht="15.75" customHeight="1" x14ac:dyDescent="0.35">
      <c r="A131" s="15"/>
      <c r="B131" s="2"/>
      <c r="C131" s="2"/>
      <c r="G131" s="2"/>
      <c r="J131" s="2"/>
      <c r="K131" s="13"/>
    </row>
    <row r="132" spans="1:11" ht="15.75" customHeight="1" x14ac:dyDescent="0.35">
      <c r="A132" s="15"/>
      <c r="B132" s="2"/>
      <c r="C132" s="2"/>
      <c r="G132" s="2"/>
      <c r="J132" s="2"/>
      <c r="K132" s="13"/>
    </row>
    <row r="133" spans="1:11" ht="15.75" customHeight="1" x14ac:dyDescent="0.35">
      <c r="A133" s="15"/>
      <c r="B133" s="2"/>
      <c r="C133" s="2"/>
      <c r="G133" s="2"/>
      <c r="J133" s="2"/>
      <c r="K133" s="13"/>
    </row>
    <row r="134" spans="1:11" ht="15.75" customHeight="1" x14ac:dyDescent="0.35">
      <c r="A134" s="15"/>
      <c r="B134" s="2"/>
      <c r="C134" s="2"/>
      <c r="G134" s="2"/>
      <c r="J134" s="2"/>
      <c r="K134" s="13"/>
    </row>
    <row r="135" spans="1:11" ht="15.75" customHeight="1" x14ac:dyDescent="0.35">
      <c r="A135" s="15"/>
      <c r="B135" s="2"/>
      <c r="C135" s="2"/>
      <c r="G135" s="2"/>
      <c r="J135" s="2"/>
      <c r="K135" s="13"/>
    </row>
    <row r="136" spans="1:11" ht="15.75" customHeight="1" x14ac:dyDescent="0.35">
      <c r="A136" s="15"/>
      <c r="B136" s="2"/>
      <c r="C136" s="2"/>
      <c r="G136" s="2"/>
      <c r="J136" s="2"/>
      <c r="K136" s="13"/>
    </row>
    <row r="137" spans="1:11" ht="15.75" customHeight="1" x14ac:dyDescent="0.35">
      <c r="A137" s="15"/>
      <c r="B137" s="2"/>
      <c r="C137" s="2"/>
      <c r="G137" s="2"/>
      <c r="J137" s="2"/>
      <c r="K137" s="13"/>
    </row>
    <row r="138" spans="1:11" ht="15.75" customHeight="1" x14ac:dyDescent="0.35">
      <c r="A138" s="15"/>
      <c r="B138" s="2"/>
      <c r="C138" s="2"/>
      <c r="G138" s="2"/>
      <c r="J138" s="2"/>
      <c r="K138" s="13"/>
    </row>
    <row r="139" spans="1:11" ht="15.75" customHeight="1" x14ac:dyDescent="0.35">
      <c r="A139" s="15"/>
      <c r="B139" s="2"/>
      <c r="C139" s="2"/>
      <c r="G139" s="2"/>
      <c r="J139" s="2"/>
      <c r="K139" s="13"/>
    </row>
    <row r="140" spans="1:11" ht="15.75" customHeight="1" x14ac:dyDescent="0.35">
      <c r="A140" s="15"/>
      <c r="B140" s="2"/>
      <c r="C140" s="2"/>
      <c r="G140" s="2"/>
      <c r="J140" s="2"/>
      <c r="K140" s="13"/>
    </row>
    <row r="141" spans="1:11" ht="15.75" customHeight="1" x14ac:dyDescent="0.35">
      <c r="A141" s="15"/>
      <c r="B141" s="2"/>
      <c r="C141" s="2"/>
      <c r="G141" s="2"/>
      <c r="J141" s="2"/>
      <c r="K141" s="13"/>
    </row>
    <row r="142" spans="1:11" ht="15.75" customHeight="1" x14ac:dyDescent="0.35">
      <c r="A142" s="15"/>
      <c r="B142" s="2"/>
      <c r="C142" s="2"/>
      <c r="G142" s="2"/>
      <c r="J142" s="2"/>
      <c r="K142" s="13"/>
    </row>
    <row r="143" spans="1:11" ht="15.75" customHeight="1" x14ac:dyDescent="0.35">
      <c r="A143" s="15"/>
      <c r="B143" s="2"/>
      <c r="C143" s="2"/>
      <c r="G143" s="2"/>
      <c r="J143" s="2"/>
      <c r="K143" s="13"/>
    </row>
    <row r="144" spans="1:11" ht="15.75" customHeight="1" x14ac:dyDescent="0.35">
      <c r="A144" s="15"/>
      <c r="B144" s="2"/>
      <c r="C144" s="2"/>
      <c r="G144" s="2"/>
      <c r="J144" s="2"/>
      <c r="K144" s="13"/>
    </row>
    <row r="145" spans="1:11" ht="15.75" customHeight="1" x14ac:dyDescent="0.35">
      <c r="A145" s="15"/>
      <c r="B145" s="2"/>
      <c r="C145" s="2"/>
      <c r="G145" s="2"/>
      <c r="J145" s="2"/>
      <c r="K145" s="13"/>
    </row>
    <row r="146" spans="1:11" ht="15.75" customHeight="1" x14ac:dyDescent="0.35">
      <c r="A146" s="15"/>
      <c r="B146" s="2"/>
      <c r="C146" s="2"/>
      <c r="G146" s="2"/>
      <c r="J146" s="2"/>
      <c r="K146" s="13"/>
    </row>
    <row r="147" spans="1:11" ht="15.75" customHeight="1" x14ac:dyDescent="0.35">
      <c r="A147" s="15"/>
      <c r="B147" s="2"/>
      <c r="C147" s="2"/>
      <c r="G147" s="2"/>
      <c r="J147" s="2"/>
      <c r="K147" s="13"/>
    </row>
    <row r="148" spans="1:11" ht="15.75" customHeight="1" x14ac:dyDescent="0.35">
      <c r="A148" s="15"/>
      <c r="B148" s="2"/>
      <c r="C148" s="2"/>
      <c r="G148" s="2"/>
      <c r="J148" s="2"/>
      <c r="K148" s="13"/>
    </row>
    <row r="149" spans="1:11" ht="15.75" customHeight="1" x14ac:dyDescent="0.35">
      <c r="A149" s="15"/>
      <c r="B149" s="2"/>
      <c r="C149" s="2"/>
      <c r="G149" s="2"/>
      <c r="J149" s="2"/>
      <c r="K149" s="13"/>
    </row>
    <row r="150" spans="1:11" ht="15.75" customHeight="1" x14ac:dyDescent="0.35">
      <c r="A150" s="15"/>
      <c r="B150" s="2"/>
      <c r="C150" s="2"/>
      <c r="G150" s="2"/>
      <c r="J150" s="2"/>
      <c r="K150" s="13"/>
    </row>
    <row r="151" spans="1:11" ht="15.75" customHeight="1" x14ac:dyDescent="0.35">
      <c r="A151" s="15"/>
      <c r="B151" s="2"/>
      <c r="C151" s="2"/>
      <c r="G151" s="2"/>
      <c r="J151" s="2"/>
      <c r="K151" s="13"/>
    </row>
    <row r="152" spans="1:11" ht="15.75" customHeight="1" x14ac:dyDescent="0.35">
      <c r="A152" s="15"/>
      <c r="B152" s="2"/>
      <c r="C152" s="2"/>
      <c r="G152" s="2"/>
      <c r="J152" s="2"/>
      <c r="K152" s="13"/>
    </row>
    <row r="153" spans="1:11" ht="15.75" customHeight="1" x14ac:dyDescent="0.35">
      <c r="A153" s="15"/>
      <c r="B153" s="2"/>
      <c r="C153" s="2"/>
      <c r="G153" s="2"/>
      <c r="J153" s="2"/>
      <c r="K153" s="13"/>
    </row>
    <row r="154" spans="1:11" ht="15.75" customHeight="1" x14ac:dyDescent="0.35">
      <c r="A154" s="15"/>
      <c r="B154" s="2"/>
      <c r="C154" s="2"/>
      <c r="G154" s="2"/>
      <c r="J154" s="2"/>
      <c r="K154" s="13"/>
    </row>
    <row r="155" spans="1:11" ht="15.75" customHeight="1" x14ac:dyDescent="0.35">
      <c r="A155" s="15"/>
      <c r="B155" s="2"/>
      <c r="C155" s="2"/>
      <c r="G155" s="2"/>
      <c r="J155" s="2"/>
      <c r="K155" s="13"/>
    </row>
    <row r="156" spans="1:11" ht="15.75" customHeight="1" x14ac:dyDescent="0.35">
      <c r="A156" s="15"/>
      <c r="B156" s="2"/>
      <c r="C156" s="2"/>
      <c r="G156" s="2"/>
      <c r="J156" s="2"/>
      <c r="K156" s="13"/>
    </row>
    <row r="157" spans="1:11" ht="15.75" customHeight="1" x14ac:dyDescent="0.35">
      <c r="A157" s="15"/>
      <c r="B157" s="2"/>
      <c r="C157" s="2"/>
      <c r="G157" s="2"/>
      <c r="J157" s="2"/>
      <c r="K157" s="13"/>
    </row>
    <row r="158" spans="1:11" ht="15.75" customHeight="1" x14ac:dyDescent="0.35">
      <c r="A158" s="15"/>
      <c r="B158" s="2"/>
      <c r="C158" s="2"/>
      <c r="G158" s="2"/>
      <c r="J158" s="2"/>
      <c r="K158" s="13"/>
    </row>
    <row r="159" spans="1:11" ht="15.75" customHeight="1" x14ac:dyDescent="0.35">
      <c r="A159" s="15"/>
      <c r="B159" s="2"/>
      <c r="C159" s="2"/>
      <c r="G159" s="2"/>
      <c r="J159" s="2"/>
      <c r="K159" s="13"/>
    </row>
    <row r="160" spans="1:11" ht="15.75" customHeight="1" x14ac:dyDescent="0.35">
      <c r="A160" s="15"/>
      <c r="B160" s="2"/>
      <c r="C160" s="2"/>
      <c r="G160" s="2"/>
      <c r="J160" s="2"/>
      <c r="K160" s="13"/>
    </row>
    <row r="161" spans="1:11" ht="15.75" customHeight="1" x14ac:dyDescent="0.35">
      <c r="A161" s="15"/>
      <c r="B161" s="2"/>
      <c r="C161" s="2"/>
      <c r="G161" s="2"/>
      <c r="J161" s="2"/>
      <c r="K161" s="13"/>
    </row>
    <row r="162" spans="1:11" ht="15.75" customHeight="1" x14ac:dyDescent="0.35">
      <c r="A162" s="15"/>
      <c r="B162" s="2"/>
      <c r="C162" s="2"/>
      <c r="G162" s="2"/>
      <c r="J162" s="2"/>
      <c r="K162" s="13"/>
    </row>
    <row r="163" spans="1:11" ht="15.75" customHeight="1" x14ac:dyDescent="0.35">
      <c r="A163" s="15"/>
      <c r="B163" s="2"/>
      <c r="C163" s="2"/>
      <c r="G163" s="2"/>
      <c r="J163" s="2"/>
      <c r="K163" s="13"/>
    </row>
    <row r="164" spans="1:11" ht="15.75" customHeight="1" x14ac:dyDescent="0.35">
      <c r="A164" s="15"/>
      <c r="B164" s="2"/>
      <c r="C164" s="2"/>
      <c r="G164" s="2"/>
      <c r="J164" s="2"/>
      <c r="K164" s="13"/>
    </row>
    <row r="165" spans="1:11" ht="15.75" customHeight="1" x14ac:dyDescent="0.35">
      <c r="A165" s="15"/>
      <c r="B165" s="2"/>
      <c r="C165" s="2"/>
      <c r="G165" s="2"/>
      <c r="J165" s="2"/>
      <c r="K165" s="13"/>
    </row>
    <row r="166" spans="1:11" ht="15.75" customHeight="1" x14ac:dyDescent="0.35">
      <c r="A166" s="15"/>
      <c r="B166" s="2"/>
      <c r="C166" s="2"/>
      <c r="G166" s="2"/>
      <c r="J166" s="2"/>
      <c r="K166" s="13"/>
    </row>
    <row r="167" spans="1:11" ht="15.75" customHeight="1" x14ac:dyDescent="0.35">
      <c r="A167" s="15"/>
      <c r="B167" s="2"/>
      <c r="C167" s="2"/>
      <c r="G167" s="2"/>
      <c r="J167" s="2"/>
      <c r="K167" s="13"/>
    </row>
    <row r="168" spans="1:11" ht="15.75" customHeight="1" x14ac:dyDescent="0.35">
      <c r="A168" s="15"/>
      <c r="B168" s="2"/>
      <c r="C168" s="2"/>
      <c r="G168" s="2"/>
      <c r="J168" s="2"/>
      <c r="K168" s="13"/>
    </row>
    <row r="169" spans="1:11" ht="15.75" customHeight="1" x14ac:dyDescent="0.35">
      <c r="A169" s="15"/>
      <c r="B169" s="2"/>
      <c r="C169" s="2"/>
      <c r="G169" s="2"/>
      <c r="J169" s="2"/>
      <c r="K169" s="13"/>
    </row>
    <row r="170" spans="1:11" ht="15.75" customHeight="1" x14ac:dyDescent="0.35">
      <c r="A170" s="15"/>
      <c r="B170" s="2"/>
      <c r="C170" s="2"/>
      <c r="G170" s="2"/>
      <c r="J170" s="2"/>
      <c r="K170" s="13"/>
    </row>
    <row r="171" spans="1:11" ht="15.75" customHeight="1" x14ac:dyDescent="0.35">
      <c r="A171" s="15"/>
      <c r="B171" s="2"/>
      <c r="C171" s="2"/>
      <c r="G171" s="2"/>
      <c r="J171" s="2"/>
      <c r="K171" s="13"/>
    </row>
    <row r="172" spans="1:11" ht="15.75" customHeight="1" x14ac:dyDescent="0.35">
      <c r="A172" s="15"/>
      <c r="B172" s="2"/>
      <c r="C172" s="2"/>
      <c r="G172" s="2"/>
      <c r="J172" s="2"/>
      <c r="K172" s="13"/>
    </row>
    <row r="173" spans="1:11" ht="15.75" customHeight="1" x14ac:dyDescent="0.35">
      <c r="A173" s="15"/>
      <c r="B173" s="2"/>
      <c r="C173" s="2"/>
      <c r="G173" s="2"/>
      <c r="J173" s="2"/>
      <c r="K173" s="13"/>
    </row>
    <row r="174" spans="1:11" ht="15.75" customHeight="1" x14ac:dyDescent="0.35">
      <c r="A174" s="15"/>
      <c r="B174" s="2"/>
      <c r="C174" s="2"/>
      <c r="G174" s="2"/>
      <c r="J174" s="2"/>
      <c r="K174" s="13"/>
    </row>
    <row r="175" spans="1:11" ht="15.75" customHeight="1" x14ac:dyDescent="0.35">
      <c r="A175" s="15"/>
      <c r="B175" s="2"/>
      <c r="C175" s="2"/>
      <c r="G175" s="2"/>
      <c r="J175" s="2"/>
      <c r="K175" s="13"/>
    </row>
    <row r="176" spans="1:11" ht="15.75" customHeight="1" x14ac:dyDescent="0.35">
      <c r="A176" s="15"/>
      <c r="B176" s="2"/>
      <c r="C176" s="2"/>
      <c r="G176" s="2"/>
      <c r="J176" s="2"/>
      <c r="K176" s="13"/>
    </row>
    <row r="177" spans="1:11" ht="15.75" customHeight="1" x14ac:dyDescent="0.35">
      <c r="A177" s="15"/>
      <c r="B177" s="2"/>
      <c r="C177" s="2"/>
      <c r="G177" s="2"/>
      <c r="J177" s="2"/>
      <c r="K177" s="13"/>
    </row>
    <row r="178" spans="1:11" ht="15.75" customHeight="1" x14ac:dyDescent="0.35">
      <c r="A178" s="15"/>
      <c r="B178" s="2"/>
      <c r="C178" s="2"/>
      <c r="G178" s="2"/>
      <c r="J178" s="2"/>
      <c r="K178" s="13"/>
    </row>
    <row r="179" spans="1:11" ht="15.75" customHeight="1" x14ac:dyDescent="0.35">
      <c r="A179" s="15"/>
      <c r="B179" s="2"/>
      <c r="C179" s="2"/>
      <c r="G179" s="2"/>
      <c r="J179" s="2"/>
      <c r="K179" s="13"/>
    </row>
    <row r="180" spans="1:11" ht="15.75" customHeight="1" x14ac:dyDescent="0.35">
      <c r="A180" s="15"/>
      <c r="B180" s="2"/>
      <c r="C180" s="2"/>
      <c r="G180" s="2"/>
      <c r="J180" s="2"/>
      <c r="K180" s="13"/>
    </row>
    <row r="181" spans="1:11" ht="15.75" customHeight="1" x14ac:dyDescent="0.35">
      <c r="A181" s="15"/>
      <c r="B181" s="2"/>
      <c r="C181" s="2"/>
      <c r="G181" s="2"/>
      <c r="J181" s="2"/>
      <c r="K181" s="13"/>
    </row>
    <row r="182" spans="1:11" ht="15.75" customHeight="1" x14ac:dyDescent="0.35">
      <c r="A182" s="15"/>
      <c r="B182" s="2"/>
      <c r="C182" s="2"/>
      <c r="G182" s="2"/>
      <c r="J182" s="2"/>
      <c r="K182" s="13"/>
    </row>
    <row r="183" spans="1:11" ht="15.75" customHeight="1" x14ac:dyDescent="0.35">
      <c r="A183" s="15"/>
      <c r="B183" s="2"/>
      <c r="C183" s="2"/>
      <c r="G183" s="2"/>
      <c r="J183" s="2"/>
      <c r="K183" s="13"/>
    </row>
    <row r="184" spans="1:11" ht="15.75" customHeight="1" x14ac:dyDescent="0.35">
      <c r="A184" s="15"/>
      <c r="B184" s="2"/>
      <c r="C184" s="2"/>
      <c r="G184" s="2"/>
      <c r="J184" s="2"/>
      <c r="K184" s="13"/>
    </row>
    <row r="185" spans="1:11" ht="15.75" customHeight="1" x14ac:dyDescent="0.35">
      <c r="A185" s="15"/>
      <c r="B185" s="2"/>
      <c r="C185" s="2"/>
      <c r="G185" s="2"/>
      <c r="J185" s="2"/>
      <c r="K185" s="13"/>
    </row>
    <row r="186" spans="1:11" ht="15.75" customHeight="1" x14ac:dyDescent="0.35">
      <c r="A186" s="15"/>
      <c r="B186" s="2"/>
      <c r="C186" s="2"/>
      <c r="G186" s="2"/>
      <c r="J186" s="2"/>
      <c r="K186" s="13"/>
    </row>
    <row r="187" spans="1:11" ht="15.75" customHeight="1" x14ac:dyDescent="0.35">
      <c r="A187" s="15"/>
      <c r="B187" s="2"/>
      <c r="C187" s="2"/>
      <c r="G187" s="2"/>
      <c r="J187" s="2"/>
      <c r="K187" s="13"/>
    </row>
    <row r="188" spans="1:11" ht="15.75" customHeight="1" x14ac:dyDescent="0.35">
      <c r="A188" s="15"/>
      <c r="B188" s="2"/>
      <c r="C188" s="2"/>
      <c r="G188" s="2"/>
      <c r="J188" s="2"/>
      <c r="K188" s="13"/>
    </row>
    <row r="189" spans="1:11" ht="15.75" customHeight="1" x14ac:dyDescent="0.35">
      <c r="A189" s="15"/>
      <c r="B189" s="2"/>
      <c r="C189" s="2"/>
      <c r="G189" s="2"/>
      <c r="J189" s="2"/>
      <c r="K189" s="13"/>
    </row>
    <row r="190" spans="1:11" ht="15.75" customHeight="1" x14ac:dyDescent="0.35">
      <c r="A190" s="15"/>
      <c r="B190" s="2"/>
      <c r="C190" s="2"/>
      <c r="G190" s="2"/>
      <c r="J190" s="2"/>
      <c r="K190" s="13"/>
    </row>
    <row r="191" spans="1:11" ht="15.75" customHeight="1" x14ac:dyDescent="0.35">
      <c r="A191" s="15"/>
      <c r="B191" s="2"/>
      <c r="C191" s="2"/>
      <c r="G191" s="2"/>
      <c r="J191" s="2"/>
      <c r="K191" s="13"/>
    </row>
    <row r="192" spans="1:11" ht="15.75" customHeight="1" x14ac:dyDescent="0.35">
      <c r="A192" s="15"/>
      <c r="B192" s="2"/>
      <c r="C192" s="2"/>
      <c r="G192" s="2"/>
      <c r="J192" s="2"/>
      <c r="K192" s="13"/>
    </row>
    <row r="193" spans="1:11" ht="15.75" customHeight="1" x14ac:dyDescent="0.35">
      <c r="A193" s="15"/>
      <c r="B193" s="2"/>
      <c r="C193" s="2"/>
      <c r="G193" s="2"/>
      <c r="J193" s="2"/>
      <c r="K193" s="13"/>
    </row>
    <row r="194" spans="1:11" ht="15.75" customHeight="1" x14ac:dyDescent="0.35">
      <c r="A194" s="15"/>
      <c r="B194" s="2"/>
      <c r="C194" s="2"/>
      <c r="G194" s="2"/>
      <c r="J194" s="2"/>
      <c r="K194" s="13"/>
    </row>
    <row r="195" spans="1:11" ht="15.75" customHeight="1" x14ac:dyDescent="0.35">
      <c r="A195" s="15"/>
      <c r="B195" s="2"/>
      <c r="C195" s="2"/>
      <c r="G195" s="2"/>
      <c r="J195" s="2"/>
      <c r="K195" s="13"/>
    </row>
    <row r="196" spans="1:11" ht="15.75" customHeight="1" x14ac:dyDescent="0.35">
      <c r="A196" s="15"/>
      <c r="B196" s="2"/>
      <c r="C196" s="2"/>
      <c r="G196" s="2"/>
      <c r="J196" s="2"/>
      <c r="K196" s="13"/>
    </row>
    <row r="197" spans="1:11" ht="15.75" customHeight="1" x14ac:dyDescent="0.35">
      <c r="A197" s="15"/>
      <c r="B197" s="2"/>
      <c r="C197" s="2"/>
      <c r="G197" s="2"/>
      <c r="J197" s="2"/>
      <c r="K197" s="13"/>
    </row>
    <row r="198" spans="1:11" ht="15.75" customHeight="1" x14ac:dyDescent="0.35">
      <c r="A198" s="15"/>
      <c r="B198" s="2"/>
      <c r="C198" s="2"/>
      <c r="G198" s="2"/>
      <c r="J198" s="2"/>
      <c r="K198" s="13"/>
    </row>
    <row r="199" spans="1:11" ht="15.75" customHeight="1" x14ac:dyDescent="0.35">
      <c r="A199" s="15"/>
      <c r="B199" s="2"/>
      <c r="C199" s="2"/>
      <c r="G199" s="2"/>
      <c r="J199" s="2"/>
      <c r="K199" s="13"/>
    </row>
    <row r="200" spans="1:11" ht="15.75" customHeight="1" x14ac:dyDescent="0.35">
      <c r="A200" s="15"/>
      <c r="B200" s="2"/>
      <c r="C200" s="2"/>
      <c r="G200" s="2"/>
      <c r="J200" s="2"/>
      <c r="K200" s="13"/>
    </row>
    <row r="201" spans="1:11" ht="15.75" customHeight="1" x14ac:dyDescent="0.35">
      <c r="A201" s="15"/>
      <c r="B201" s="2"/>
      <c r="C201" s="2"/>
      <c r="G201" s="2"/>
      <c r="J201" s="2"/>
      <c r="K201" s="13"/>
    </row>
    <row r="202" spans="1:11" ht="15.75" customHeight="1" x14ac:dyDescent="0.35">
      <c r="A202" s="15"/>
      <c r="B202" s="2"/>
      <c r="C202" s="2"/>
      <c r="G202" s="2"/>
      <c r="J202" s="2"/>
      <c r="K202" s="13"/>
    </row>
    <row r="203" spans="1:11" ht="15.75" customHeight="1" x14ac:dyDescent="0.35">
      <c r="A203" s="15"/>
      <c r="B203" s="2"/>
      <c r="C203" s="2"/>
      <c r="G203" s="2"/>
      <c r="J203" s="2"/>
      <c r="K203" s="13"/>
    </row>
    <row r="204" spans="1:11" ht="15.75" customHeight="1" x14ac:dyDescent="0.35">
      <c r="A204" s="15"/>
      <c r="B204" s="2"/>
      <c r="C204" s="2"/>
      <c r="G204" s="2"/>
      <c r="J204" s="2"/>
      <c r="K204" s="13"/>
    </row>
    <row r="205" spans="1:11" ht="15.75" customHeight="1" x14ac:dyDescent="0.35">
      <c r="A205" s="15"/>
      <c r="B205" s="2"/>
      <c r="C205" s="2"/>
      <c r="G205" s="2"/>
      <c r="J205" s="2"/>
      <c r="K205" s="13"/>
    </row>
    <row r="206" spans="1:11" ht="15.75" customHeight="1" x14ac:dyDescent="0.35">
      <c r="A206" s="15"/>
      <c r="B206" s="2"/>
      <c r="C206" s="2"/>
      <c r="G206" s="2"/>
      <c r="J206" s="2"/>
      <c r="K206" s="13"/>
    </row>
    <row r="207" spans="1:11" ht="15.75" customHeight="1" x14ac:dyDescent="0.35">
      <c r="A207" s="15"/>
      <c r="B207" s="2"/>
      <c r="C207" s="2"/>
      <c r="G207" s="2"/>
      <c r="J207" s="2"/>
      <c r="K207" s="13"/>
    </row>
    <row r="208" spans="1:11" ht="15.75" customHeight="1" x14ac:dyDescent="0.35">
      <c r="A208" s="15"/>
      <c r="B208" s="2"/>
      <c r="C208" s="2"/>
      <c r="G208" s="2"/>
      <c r="J208" s="2"/>
      <c r="K208" s="13"/>
    </row>
    <row r="209" spans="1:11" ht="15.75" customHeight="1" x14ac:dyDescent="0.35">
      <c r="A209" s="15"/>
      <c r="B209" s="2"/>
      <c r="C209" s="2"/>
      <c r="G209" s="2"/>
      <c r="J209" s="2"/>
      <c r="K209" s="13"/>
    </row>
    <row r="210" spans="1:11" ht="15.75" customHeight="1" x14ac:dyDescent="0.35">
      <c r="A210" s="15"/>
      <c r="B210" s="2"/>
      <c r="C210" s="2"/>
      <c r="G210" s="2"/>
      <c r="J210" s="2"/>
      <c r="K210" s="13"/>
    </row>
    <row r="211" spans="1:11" ht="15.75" customHeight="1" x14ac:dyDescent="0.35">
      <c r="A211" s="15"/>
      <c r="B211" s="2"/>
      <c r="C211" s="2"/>
      <c r="G211" s="2"/>
      <c r="J211" s="2"/>
      <c r="K211" s="13"/>
    </row>
    <row r="212" spans="1:11" ht="15.75" customHeight="1" x14ac:dyDescent="0.35">
      <c r="A212" s="15"/>
      <c r="B212" s="2"/>
      <c r="C212" s="2"/>
      <c r="G212" s="2"/>
      <c r="J212" s="2"/>
      <c r="K212" s="13"/>
    </row>
    <row r="213" spans="1:11" ht="15.75" customHeight="1" x14ac:dyDescent="0.35">
      <c r="A213" s="15"/>
      <c r="B213" s="2"/>
      <c r="C213" s="2"/>
      <c r="G213" s="2"/>
      <c r="J213" s="2"/>
      <c r="K213" s="13"/>
    </row>
    <row r="214" spans="1:11" ht="15.75" customHeight="1" x14ac:dyDescent="0.35">
      <c r="A214" s="15"/>
      <c r="B214" s="2"/>
      <c r="C214" s="2"/>
      <c r="G214" s="2"/>
      <c r="J214" s="2"/>
      <c r="K214" s="13"/>
    </row>
    <row r="215" spans="1:11" ht="15.75" customHeight="1" x14ac:dyDescent="0.35">
      <c r="A215" s="15"/>
      <c r="B215" s="2"/>
      <c r="C215" s="2"/>
      <c r="G215" s="2"/>
      <c r="J215" s="2"/>
      <c r="K215" s="13"/>
    </row>
    <row r="216" spans="1:11" ht="15.75" customHeight="1" x14ac:dyDescent="0.35">
      <c r="A216" s="15"/>
      <c r="B216" s="2"/>
      <c r="C216" s="2"/>
      <c r="G216" s="2"/>
      <c r="J216" s="2"/>
      <c r="K216" s="13"/>
    </row>
    <row r="217" spans="1:11" ht="15.75" customHeight="1" x14ac:dyDescent="0.35">
      <c r="A217" s="15"/>
      <c r="B217" s="2"/>
      <c r="C217" s="2"/>
      <c r="G217" s="2"/>
      <c r="J217" s="2"/>
      <c r="K217" s="13"/>
    </row>
    <row r="218" spans="1:11" ht="15.75" customHeight="1" x14ac:dyDescent="0.35">
      <c r="A218" s="15"/>
      <c r="B218" s="2"/>
      <c r="C218" s="2"/>
      <c r="G218" s="2"/>
      <c r="J218" s="2"/>
      <c r="K218" s="13"/>
    </row>
    <row r="219" spans="1:11" ht="15.75" customHeight="1" x14ac:dyDescent="0.35">
      <c r="A219" s="15"/>
      <c r="B219" s="2"/>
      <c r="C219" s="2"/>
      <c r="G219" s="2"/>
      <c r="J219" s="2"/>
      <c r="K219" s="13"/>
    </row>
    <row r="220" spans="1:11" ht="15.75" customHeight="1" x14ac:dyDescent="0.35">
      <c r="A220" s="15"/>
      <c r="B220" s="2"/>
      <c r="C220" s="2"/>
      <c r="G220" s="2"/>
      <c r="J220" s="2"/>
      <c r="K220" s="13"/>
    </row>
    <row r="221" spans="1:11" ht="15.75" customHeight="1" x14ac:dyDescent="0.35">
      <c r="A221" s="15"/>
      <c r="B221" s="2"/>
      <c r="C221" s="2"/>
      <c r="G221" s="2"/>
      <c r="J221" s="2"/>
      <c r="K221" s="13"/>
    </row>
    <row r="222" spans="1:11" ht="15.75" customHeight="1" x14ac:dyDescent="0.35">
      <c r="A222" s="15"/>
      <c r="B222" s="2"/>
      <c r="C222" s="2"/>
      <c r="G222" s="2"/>
      <c r="J222" s="2"/>
      <c r="K222" s="13"/>
    </row>
    <row r="223" spans="1:11" ht="15.75" customHeight="1" x14ac:dyDescent="0.35">
      <c r="A223" s="15"/>
      <c r="B223" s="2"/>
      <c r="C223" s="2"/>
      <c r="G223" s="2"/>
      <c r="J223" s="2"/>
      <c r="K223" s="13"/>
    </row>
    <row r="224" spans="1:11" ht="15.75" customHeight="1" x14ac:dyDescent="0.35">
      <c r="A224" s="15"/>
      <c r="B224" s="2"/>
      <c r="C224" s="2"/>
      <c r="G224" s="2"/>
      <c r="J224" s="2"/>
      <c r="K224" s="13"/>
    </row>
    <row r="225" spans="1:11" ht="15.75" customHeight="1" x14ac:dyDescent="0.35">
      <c r="A225" s="15"/>
      <c r="B225" s="2"/>
      <c r="C225" s="2"/>
      <c r="G225" s="2"/>
      <c r="J225" s="2"/>
      <c r="K225" s="13"/>
    </row>
    <row r="226" spans="1:11" ht="15.75" customHeight="1" x14ac:dyDescent="0.35">
      <c r="A226" s="15"/>
      <c r="B226" s="2"/>
      <c r="C226" s="2"/>
      <c r="G226" s="2"/>
      <c r="J226" s="2"/>
      <c r="K226" s="13"/>
    </row>
    <row r="227" spans="1:11" ht="15.75" customHeight="1" x14ac:dyDescent="0.35">
      <c r="A227" s="15"/>
      <c r="B227" s="2"/>
      <c r="C227" s="2"/>
      <c r="G227" s="2"/>
      <c r="J227" s="2"/>
      <c r="K227" s="13"/>
    </row>
    <row r="228" spans="1:11" ht="15.75" customHeight="1" x14ac:dyDescent="0.35">
      <c r="A228" s="15"/>
      <c r="B228" s="2"/>
      <c r="C228" s="2"/>
      <c r="G228" s="2"/>
      <c r="J228" s="2"/>
      <c r="K228" s="13"/>
    </row>
    <row r="229" spans="1:11" ht="15.75" customHeight="1" x14ac:dyDescent="0.35">
      <c r="A229" s="15"/>
      <c r="B229" s="2"/>
      <c r="C229" s="2"/>
      <c r="G229" s="2"/>
      <c r="J229" s="2"/>
      <c r="K229" s="13"/>
    </row>
    <row r="230" spans="1:11" ht="15.75" customHeight="1" x14ac:dyDescent="0.35">
      <c r="A230" s="15"/>
      <c r="B230" s="2"/>
      <c r="C230" s="2"/>
      <c r="G230" s="2"/>
      <c r="J230" s="2"/>
      <c r="K230" s="13"/>
    </row>
    <row r="231" spans="1:11" ht="15.75" customHeight="1" x14ac:dyDescent="0.35">
      <c r="A231" s="15"/>
      <c r="B231" s="2"/>
      <c r="C231" s="2"/>
      <c r="G231" s="2"/>
      <c r="J231" s="2"/>
      <c r="K231" s="13"/>
    </row>
    <row r="232" spans="1:11" ht="15.75" customHeight="1" x14ac:dyDescent="0.35">
      <c r="A232" s="15"/>
      <c r="B232" s="2"/>
      <c r="C232" s="2"/>
      <c r="G232" s="2"/>
      <c r="J232" s="2"/>
      <c r="K232" s="13"/>
    </row>
    <row r="233" spans="1:11" ht="15.75" customHeight="1" x14ac:dyDescent="0.35">
      <c r="A233" s="15"/>
      <c r="B233" s="2"/>
      <c r="C233" s="2"/>
      <c r="G233" s="2"/>
      <c r="J233" s="2"/>
      <c r="K233" s="13"/>
    </row>
    <row r="234" spans="1:11" ht="15.75" customHeight="1" x14ac:dyDescent="0.35">
      <c r="A234" s="15"/>
      <c r="B234" s="2"/>
      <c r="C234" s="2"/>
      <c r="G234" s="2"/>
      <c r="J234" s="2"/>
      <c r="K234" s="13"/>
    </row>
    <row r="235" spans="1:11" ht="15.75" customHeight="1" x14ac:dyDescent="0.35">
      <c r="A235" s="15"/>
      <c r="B235" s="2"/>
      <c r="C235" s="2"/>
      <c r="G235" s="2"/>
      <c r="J235" s="2"/>
      <c r="K235" s="13"/>
    </row>
    <row r="236" spans="1:11" ht="15.75" customHeight="1" x14ac:dyDescent="0.35">
      <c r="A236" s="15"/>
      <c r="B236" s="2"/>
      <c r="C236" s="2"/>
      <c r="G236" s="2"/>
      <c r="J236" s="2"/>
      <c r="K236" s="13"/>
    </row>
    <row r="237" spans="1:11" ht="15.75" customHeight="1" x14ac:dyDescent="0.35">
      <c r="A237" s="15"/>
      <c r="B237" s="2"/>
      <c r="C237" s="2"/>
      <c r="G237" s="2"/>
      <c r="J237" s="2"/>
      <c r="K237" s="13"/>
    </row>
    <row r="238" spans="1:11" ht="15.75" customHeight="1" x14ac:dyDescent="0.35">
      <c r="A238" s="15"/>
      <c r="B238" s="2"/>
      <c r="C238" s="2"/>
      <c r="G238" s="2"/>
      <c r="J238" s="2"/>
      <c r="K238" s="13"/>
    </row>
    <row r="239" spans="1:11" ht="15.75" customHeight="1" x14ac:dyDescent="0.35">
      <c r="A239" s="15"/>
      <c r="B239" s="2"/>
      <c r="C239" s="2"/>
      <c r="G239" s="2"/>
      <c r="J239" s="2"/>
      <c r="K239" s="13"/>
    </row>
    <row r="240" spans="1:11" ht="15.75" customHeight="1" x14ac:dyDescent="0.35">
      <c r="A240" s="15"/>
      <c r="B240" s="2"/>
      <c r="C240" s="2"/>
      <c r="G240" s="2"/>
      <c r="J240" s="2"/>
      <c r="K240" s="13"/>
    </row>
    <row r="241" spans="1:11" ht="15.75" customHeight="1" x14ac:dyDescent="0.35">
      <c r="A241" s="15"/>
      <c r="B241" s="2"/>
      <c r="C241" s="2"/>
      <c r="G241" s="2"/>
      <c r="J241" s="2"/>
      <c r="K241" s="13"/>
    </row>
    <row r="242" spans="1:11" ht="15.75" customHeight="1" x14ac:dyDescent="0.35">
      <c r="A242" s="15"/>
      <c r="B242" s="2"/>
      <c r="C242" s="2"/>
      <c r="G242" s="2"/>
      <c r="J242" s="2"/>
      <c r="K242" s="13"/>
    </row>
    <row r="243" spans="1:11" ht="15.75" customHeight="1" x14ac:dyDescent="0.35">
      <c r="A243" s="15"/>
      <c r="B243" s="2"/>
      <c r="C243" s="2"/>
      <c r="G243" s="2"/>
      <c r="J243" s="2"/>
      <c r="K243" s="13"/>
    </row>
    <row r="244" spans="1:11" ht="15.75" customHeight="1" x14ac:dyDescent="0.35">
      <c r="A244" s="15"/>
      <c r="B244" s="2"/>
      <c r="C244" s="2"/>
      <c r="G244" s="2"/>
      <c r="J244" s="2"/>
      <c r="K244" s="13"/>
    </row>
    <row r="245" spans="1:11" ht="15.75" customHeight="1" x14ac:dyDescent="0.35">
      <c r="A245" s="15"/>
      <c r="B245" s="2"/>
      <c r="C245" s="2"/>
      <c r="G245" s="2"/>
      <c r="J245" s="2"/>
      <c r="K245" s="13"/>
    </row>
    <row r="246" spans="1:11" ht="15.75" customHeight="1" x14ac:dyDescent="0.35">
      <c r="A246" s="15"/>
      <c r="B246" s="2"/>
      <c r="C246" s="2"/>
      <c r="G246" s="2"/>
      <c r="J246" s="2"/>
      <c r="K246" s="13"/>
    </row>
    <row r="247" spans="1:11" ht="15.75" customHeight="1" x14ac:dyDescent="0.35">
      <c r="A247" s="15"/>
      <c r="B247" s="2"/>
      <c r="C247" s="2"/>
      <c r="G247" s="2"/>
      <c r="J247" s="2"/>
      <c r="K247" s="13"/>
    </row>
    <row r="248" spans="1:11" ht="15.75" customHeight="1" x14ac:dyDescent="0.35">
      <c r="A248" s="15"/>
      <c r="B248" s="2"/>
      <c r="C248" s="2"/>
      <c r="G248" s="2"/>
      <c r="J248" s="2"/>
      <c r="K248" s="13"/>
    </row>
    <row r="249" spans="1:11" ht="15.75" customHeight="1" x14ac:dyDescent="0.35">
      <c r="A249" s="15"/>
      <c r="B249" s="2"/>
      <c r="C249" s="2"/>
      <c r="G249" s="2"/>
      <c r="J249" s="2"/>
      <c r="K249" s="13"/>
    </row>
    <row r="250" spans="1:11" ht="15.75" customHeight="1" x14ac:dyDescent="0.35">
      <c r="A250" s="15"/>
      <c r="B250" s="2"/>
      <c r="C250" s="2"/>
      <c r="G250" s="2"/>
      <c r="J250" s="2"/>
      <c r="K250" s="13"/>
    </row>
    <row r="251" spans="1:11" ht="15.75" customHeight="1" x14ac:dyDescent="0.35">
      <c r="A251" s="15"/>
      <c r="B251" s="2"/>
      <c r="C251" s="2"/>
      <c r="G251" s="2"/>
      <c r="J251" s="2"/>
      <c r="K251" s="13"/>
    </row>
    <row r="252" spans="1:11" ht="15.75" customHeight="1" x14ac:dyDescent="0.35">
      <c r="A252" s="15"/>
      <c r="B252" s="2"/>
      <c r="C252" s="2"/>
      <c r="G252" s="2"/>
      <c r="J252" s="2"/>
      <c r="K252" s="13"/>
    </row>
    <row r="253" spans="1:11" ht="15.75" customHeight="1" x14ac:dyDescent="0.35">
      <c r="A253" s="15"/>
      <c r="B253" s="2"/>
      <c r="C253" s="2"/>
      <c r="G253" s="2"/>
      <c r="J253" s="2"/>
      <c r="K253" s="13"/>
    </row>
    <row r="254" spans="1:11" ht="15.75" customHeight="1" x14ac:dyDescent="0.35">
      <c r="A254" s="15"/>
      <c r="B254" s="2"/>
      <c r="C254" s="2"/>
      <c r="G254" s="2"/>
      <c r="J254" s="2"/>
      <c r="K254" s="13"/>
    </row>
    <row r="255" spans="1:11" ht="15.75" customHeight="1" x14ac:dyDescent="0.35">
      <c r="A255" s="15"/>
      <c r="B255" s="2"/>
      <c r="C255" s="2"/>
      <c r="G255" s="2"/>
      <c r="J255" s="2"/>
      <c r="K255" s="13"/>
    </row>
    <row r="256" spans="1:11" ht="15.75" customHeight="1" x14ac:dyDescent="0.35">
      <c r="A256" s="15"/>
      <c r="B256" s="2"/>
      <c r="C256" s="2"/>
      <c r="G256" s="2"/>
      <c r="J256" s="2"/>
      <c r="K256" s="13"/>
    </row>
    <row r="257" spans="1:11" ht="15.75" customHeight="1" x14ac:dyDescent="0.35">
      <c r="A257" s="15"/>
      <c r="B257" s="2"/>
      <c r="C257" s="2"/>
      <c r="G257" s="2"/>
      <c r="J257" s="2"/>
      <c r="K257" s="13"/>
    </row>
    <row r="258" spans="1:11" ht="15.75" customHeight="1" x14ac:dyDescent="0.35">
      <c r="A258" s="15"/>
      <c r="B258" s="2"/>
      <c r="C258" s="2"/>
      <c r="G258" s="2"/>
      <c r="J258" s="2"/>
      <c r="K258" s="13"/>
    </row>
    <row r="259" spans="1:11" ht="15.75" customHeight="1" x14ac:dyDescent="0.35">
      <c r="A259" s="15"/>
      <c r="B259" s="2"/>
      <c r="C259" s="2"/>
      <c r="G259" s="2"/>
      <c r="J259" s="2"/>
      <c r="K259" s="13"/>
    </row>
    <row r="260" spans="1:11" ht="15.75" customHeight="1" x14ac:dyDescent="0.35">
      <c r="A260" s="15"/>
      <c r="B260" s="2"/>
      <c r="C260" s="2"/>
      <c r="G260" s="2"/>
      <c r="J260" s="2"/>
      <c r="K260" s="13"/>
    </row>
    <row r="261" spans="1:11" ht="15.75" customHeight="1" x14ac:dyDescent="0.35">
      <c r="A261" s="15"/>
      <c r="B261" s="2"/>
      <c r="C261" s="2"/>
      <c r="G261" s="2"/>
      <c r="J261" s="2"/>
      <c r="K261" s="13"/>
    </row>
    <row r="262" spans="1:11" ht="15.75" customHeight="1" x14ac:dyDescent="0.35">
      <c r="A262" s="15"/>
      <c r="B262" s="2"/>
      <c r="C262" s="2"/>
      <c r="G262" s="2"/>
      <c r="J262" s="2"/>
      <c r="K262" s="13"/>
    </row>
    <row r="263" spans="1:11" ht="15.75" customHeight="1" x14ac:dyDescent="0.35">
      <c r="A263" s="15"/>
      <c r="B263" s="2"/>
      <c r="C263" s="2"/>
      <c r="G263" s="2"/>
      <c r="J263" s="2"/>
      <c r="K263" s="13"/>
    </row>
    <row r="264" spans="1:11" ht="15.75" customHeight="1" x14ac:dyDescent="0.35">
      <c r="A264" s="15"/>
      <c r="B264" s="2"/>
      <c r="C264" s="2"/>
      <c r="G264" s="2"/>
      <c r="J264" s="2"/>
      <c r="K264" s="13"/>
    </row>
    <row r="265" spans="1:11" ht="15.75" customHeight="1" x14ac:dyDescent="0.35">
      <c r="A265" s="15"/>
      <c r="B265" s="2"/>
      <c r="C265" s="2"/>
      <c r="G265" s="2"/>
      <c r="J265" s="2"/>
      <c r="K265" s="13"/>
    </row>
    <row r="266" spans="1:11" ht="15.75" customHeight="1" x14ac:dyDescent="0.35">
      <c r="A266" s="15"/>
      <c r="B266" s="2"/>
      <c r="C266" s="2"/>
      <c r="G266" s="2"/>
      <c r="J266" s="2"/>
      <c r="K266" s="13"/>
    </row>
    <row r="267" spans="1:11" ht="15.75" customHeight="1" x14ac:dyDescent="0.35">
      <c r="A267" s="15"/>
      <c r="B267" s="2"/>
      <c r="C267" s="2"/>
      <c r="G267" s="2"/>
      <c r="J267" s="2"/>
      <c r="K267" s="13"/>
    </row>
    <row r="268" spans="1:11" ht="15.75" customHeight="1" x14ac:dyDescent="0.35">
      <c r="A268" s="15"/>
      <c r="B268" s="2"/>
      <c r="C268" s="2"/>
      <c r="G268" s="2"/>
      <c r="J268" s="2"/>
      <c r="K268" s="13"/>
    </row>
    <row r="269" spans="1:11" ht="15.75" customHeight="1" x14ac:dyDescent="0.35">
      <c r="A269" s="15"/>
      <c r="B269" s="2"/>
      <c r="C269" s="2"/>
      <c r="G269" s="2"/>
      <c r="J269" s="2"/>
      <c r="K269" s="13"/>
    </row>
    <row r="270" spans="1:11" ht="15.75" customHeight="1" x14ac:dyDescent="0.35">
      <c r="A270" s="15"/>
      <c r="B270" s="2"/>
      <c r="C270" s="2"/>
      <c r="G270" s="2"/>
      <c r="J270" s="2"/>
      <c r="K270" s="13"/>
    </row>
    <row r="271" spans="1:11" ht="15.75" customHeight="1" x14ac:dyDescent="0.35">
      <c r="A271" s="15"/>
      <c r="B271" s="2"/>
      <c r="C271" s="2"/>
      <c r="G271" s="2"/>
      <c r="J271" s="2"/>
      <c r="K271" s="13"/>
    </row>
    <row r="272" spans="1:11" ht="15.75" customHeight="1" x14ac:dyDescent="0.35">
      <c r="A272" s="15"/>
      <c r="B272" s="2"/>
      <c r="C272" s="2"/>
      <c r="G272" s="2"/>
      <c r="J272" s="2"/>
      <c r="K272" s="13"/>
    </row>
    <row r="273" spans="1:11" ht="15.75" customHeight="1" x14ac:dyDescent="0.35">
      <c r="A273" s="15"/>
      <c r="B273" s="2"/>
      <c r="C273" s="2"/>
      <c r="G273" s="2"/>
      <c r="J273" s="2"/>
      <c r="K273" s="13"/>
    </row>
    <row r="274" spans="1:11" ht="15.75" customHeight="1" x14ac:dyDescent="0.35">
      <c r="A274" s="15"/>
      <c r="B274" s="2"/>
      <c r="C274" s="2"/>
      <c r="G274" s="2"/>
      <c r="J274" s="2"/>
      <c r="K274" s="13"/>
    </row>
    <row r="275" spans="1:11" ht="15.75" customHeight="1" x14ac:dyDescent="0.35">
      <c r="A275" s="15"/>
      <c r="B275" s="2"/>
      <c r="C275" s="2"/>
      <c r="G275" s="2"/>
      <c r="J275" s="2"/>
      <c r="K275" s="13"/>
    </row>
    <row r="276" spans="1:11" ht="15.75" customHeight="1" x14ac:dyDescent="0.35">
      <c r="A276" s="15"/>
      <c r="B276" s="2"/>
      <c r="C276" s="2"/>
      <c r="G276" s="2"/>
      <c r="J276" s="2"/>
      <c r="K276" s="13"/>
    </row>
    <row r="277" spans="1:11" ht="15.75" customHeight="1" x14ac:dyDescent="0.35">
      <c r="A277" s="15"/>
      <c r="B277" s="2"/>
      <c r="C277" s="2"/>
      <c r="G277" s="2"/>
      <c r="J277" s="2"/>
      <c r="K277" s="13"/>
    </row>
    <row r="278" spans="1:11" ht="15.75" customHeight="1" x14ac:dyDescent="0.35">
      <c r="A278" s="15"/>
      <c r="B278" s="2"/>
      <c r="C278" s="2"/>
      <c r="G278" s="2"/>
      <c r="J278" s="2"/>
      <c r="K278" s="13"/>
    </row>
    <row r="279" spans="1:11" ht="15.75" customHeight="1" x14ac:dyDescent="0.35">
      <c r="A279" s="15"/>
      <c r="B279" s="2"/>
      <c r="C279" s="2"/>
      <c r="G279" s="2"/>
      <c r="J279" s="2"/>
      <c r="K279" s="13"/>
    </row>
    <row r="280" spans="1:11" ht="15.75" customHeight="1" x14ac:dyDescent="0.35">
      <c r="A280" s="15"/>
      <c r="B280" s="2"/>
      <c r="C280" s="2"/>
      <c r="G280" s="2"/>
      <c r="J280" s="2"/>
      <c r="K280" s="13"/>
    </row>
    <row r="281" spans="1:11" ht="15.75" customHeight="1" x14ac:dyDescent="0.35">
      <c r="A281" s="15"/>
      <c r="B281" s="2"/>
      <c r="C281" s="2"/>
      <c r="G281" s="2"/>
      <c r="J281" s="2"/>
      <c r="K281" s="13"/>
    </row>
    <row r="282" spans="1:11" ht="15.75" customHeight="1" x14ac:dyDescent="0.35">
      <c r="A282" s="15"/>
      <c r="B282" s="2"/>
      <c r="C282" s="2"/>
      <c r="G282" s="2"/>
      <c r="J282" s="2"/>
      <c r="K282" s="13"/>
    </row>
    <row r="283" spans="1:11" ht="15.75" customHeight="1" x14ac:dyDescent="0.35">
      <c r="A283" s="15"/>
      <c r="B283" s="2"/>
      <c r="C283" s="2"/>
      <c r="G283" s="2"/>
      <c r="J283" s="2"/>
      <c r="K283" s="13"/>
    </row>
    <row r="284" spans="1:11" ht="15.75" customHeight="1" x14ac:dyDescent="0.35">
      <c r="A284" s="15"/>
      <c r="B284" s="2"/>
      <c r="C284" s="2"/>
      <c r="G284" s="2"/>
      <c r="J284" s="2"/>
      <c r="K284" s="13"/>
    </row>
    <row r="285" spans="1:11" ht="15.75" customHeight="1" x14ac:dyDescent="0.35">
      <c r="A285" s="15"/>
      <c r="B285" s="2"/>
      <c r="C285" s="2"/>
      <c r="G285" s="2"/>
      <c r="J285" s="2"/>
      <c r="K285" s="13"/>
    </row>
    <row r="286" spans="1:11" ht="15.75" customHeight="1" x14ac:dyDescent="0.35">
      <c r="A286" s="15"/>
      <c r="B286" s="2"/>
      <c r="C286" s="2"/>
      <c r="G286" s="2"/>
      <c r="J286" s="2"/>
      <c r="K286" s="13"/>
    </row>
    <row r="287" spans="1:11" ht="15.75" customHeight="1" x14ac:dyDescent="0.35">
      <c r="A287" s="15"/>
      <c r="B287" s="2"/>
      <c r="C287" s="2"/>
      <c r="G287" s="2"/>
      <c r="J287" s="2"/>
      <c r="K287" s="13"/>
    </row>
    <row r="288" spans="1:11" ht="15.75" customHeight="1" x14ac:dyDescent="0.35">
      <c r="A288" s="15"/>
      <c r="B288" s="2"/>
      <c r="C288" s="2"/>
      <c r="G288" s="2"/>
      <c r="J288" s="2"/>
      <c r="K288" s="13"/>
    </row>
    <row r="289" spans="1:11" ht="15.75" customHeight="1" x14ac:dyDescent="0.35">
      <c r="A289" s="15"/>
      <c r="B289" s="2"/>
      <c r="C289" s="2"/>
      <c r="G289" s="2"/>
      <c r="J289" s="2"/>
      <c r="K289" s="13"/>
    </row>
    <row r="290" spans="1:11" ht="15.75" customHeight="1" x14ac:dyDescent="0.35">
      <c r="A290" s="15"/>
      <c r="B290" s="2"/>
      <c r="C290" s="2"/>
      <c r="G290" s="2"/>
      <c r="J290" s="2"/>
      <c r="K290" s="13"/>
    </row>
    <row r="291" spans="1:11" ht="15.75" customHeight="1" x14ac:dyDescent="0.35">
      <c r="A291" s="15"/>
      <c r="B291" s="2"/>
      <c r="C291" s="2"/>
      <c r="G291" s="2"/>
      <c r="J291" s="2"/>
      <c r="K291" s="13"/>
    </row>
    <row r="292" spans="1:11" ht="15.75" customHeight="1" x14ac:dyDescent="0.35">
      <c r="A292" s="15"/>
      <c r="B292" s="2"/>
      <c r="C292" s="2"/>
      <c r="G292" s="2"/>
      <c r="J292" s="2"/>
      <c r="K292" s="13"/>
    </row>
    <row r="293" spans="1:11" ht="15.75" customHeight="1" x14ac:dyDescent="0.35">
      <c r="A293" s="15"/>
      <c r="B293" s="2"/>
      <c r="C293" s="2"/>
      <c r="G293" s="2"/>
      <c r="J293" s="2"/>
      <c r="K293" s="13"/>
    </row>
    <row r="294" spans="1:11" ht="15.75" customHeight="1" x14ac:dyDescent="0.35">
      <c r="A294" s="15"/>
      <c r="B294" s="2"/>
      <c r="C294" s="2"/>
      <c r="G294" s="2"/>
      <c r="J294" s="2"/>
      <c r="K294" s="13"/>
    </row>
    <row r="295" spans="1:11" ht="15.75" customHeight="1" x14ac:dyDescent="0.35">
      <c r="A295" s="15"/>
      <c r="B295" s="2"/>
      <c r="C295" s="2"/>
      <c r="G295" s="2"/>
      <c r="J295" s="2"/>
      <c r="K295" s="13"/>
    </row>
    <row r="296" spans="1:11" ht="15.75" customHeight="1" x14ac:dyDescent="0.35">
      <c r="A296" s="15"/>
      <c r="B296" s="2"/>
      <c r="C296" s="2"/>
      <c r="G296" s="2"/>
      <c r="J296" s="2"/>
      <c r="K296" s="13"/>
    </row>
    <row r="297" spans="1:11" ht="15.75" customHeight="1" x14ac:dyDescent="0.35">
      <c r="A297" s="15"/>
      <c r="B297" s="2"/>
      <c r="C297" s="2"/>
      <c r="G297" s="2"/>
      <c r="J297" s="2"/>
      <c r="K297" s="13"/>
    </row>
    <row r="298" spans="1:11" ht="15.75" customHeight="1" x14ac:dyDescent="0.35">
      <c r="A298" s="15"/>
      <c r="B298" s="2"/>
      <c r="C298" s="2"/>
      <c r="G298" s="2"/>
      <c r="J298" s="2"/>
      <c r="K298" s="13"/>
    </row>
    <row r="299" spans="1:11" ht="15.75" customHeight="1" x14ac:dyDescent="0.35">
      <c r="A299" s="15"/>
      <c r="B299" s="2"/>
      <c r="C299" s="2"/>
      <c r="G299" s="2"/>
      <c r="J299" s="2"/>
      <c r="K299" s="13"/>
    </row>
    <row r="300" spans="1:11" ht="15.75" customHeight="1" x14ac:dyDescent="0.35">
      <c r="A300" s="15"/>
      <c r="B300" s="2"/>
      <c r="C300" s="2"/>
      <c r="G300" s="2"/>
      <c r="J300" s="2"/>
      <c r="K300" s="13"/>
    </row>
    <row r="301" spans="1:11" ht="15.75" customHeight="1" x14ac:dyDescent="0.35">
      <c r="A301" s="15"/>
      <c r="B301" s="2"/>
      <c r="C301" s="2"/>
      <c r="G301" s="2"/>
      <c r="J301" s="2"/>
      <c r="K301" s="13"/>
    </row>
    <row r="302" spans="1:11" ht="15.75" customHeight="1" x14ac:dyDescent="0.35">
      <c r="A302" s="15"/>
      <c r="B302" s="2"/>
      <c r="C302" s="2"/>
      <c r="G302" s="2"/>
      <c r="J302" s="2"/>
      <c r="K302" s="13"/>
    </row>
    <row r="303" spans="1:11" ht="15.75" customHeight="1" x14ac:dyDescent="0.35">
      <c r="A303" s="15"/>
      <c r="B303" s="2"/>
      <c r="C303" s="2"/>
      <c r="G303" s="2"/>
      <c r="J303" s="2"/>
      <c r="K303" s="13"/>
    </row>
    <row r="304" spans="1:11" ht="15.75" customHeight="1" x14ac:dyDescent="0.35">
      <c r="A304" s="15"/>
      <c r="B304" s="2"/>
      <c r="C304" s="2"/>
      <c r="G304" s="2"/>
      <c r="J304" s="2"/>
      <c r="K304" s="13"/>
    </row>
    <row r="305" spans="1:11" ht="15.75" customHeight="1" x14ac:dyDescent="0.35">
      <c r="A305" s="15"/>
      <c r="B305" s="2"/>
      <c r="C305" s="2"/>
      <c r="G305" s="2"/>
      <c r="J305" s="2"/>
      <c r="K305" s="13"/>
    </row>
    <row r="306" spans="1:11" ht="15.75" customHeight="1" x14ac:dyDescent="0.35">
      <c r="A306" s="15"/>
      <c r="B306" s="2"/>
      <c r="C306" s="2"/>
      <c r="G306" s="2"/>
      <c r="J306" s="2"/>
      <c r="K306" s="13"/>
    </row>
    <row r="307" spans="1:11" ht="15.75" customHeight="1" x14ac:dyDescent="0.35">
      <c r="A307" s="15"/>
      <c r="B307" s="2"/>
      <c r="C307" s="2"/>
      <c r="G307" s="2"/>
      <c r="J307" s="2"/>
      <c r="K307" s="13"/>
    </row>
    <row r="308" spans="1:11" ht="15.75" customHeight="1" x14ac:dyDescent="0.35">
      <c r="A308" s="15"/>
      <c r="B308" s="2"/>
      <c r="C308" s="2"/>
      <c r="G308" s="2"/>
      <c r="J308" s="2"/>
      <c r="K308" s="13"/>
    </row>
    <row r="309" spans="1:11" ht="15.75" customHeight="1" x14ac:dyDescent="0.35">
      <c r="A309" s="15"/>
      <c r="B309" s="2"/>
      <c r="C309" s="2"/>
      <c r="G309" s="2"/>
      <c r="J309" s="2"/>
      <c r="K309" s="13"/>
    </row>
    <row r="310" spans="1:11" ht="15.75" customHeight="1" x14ac:dyDescent="0.35">
      <c r="A310" s="15"/>
      <c r="B310" s="2"/>
      <c r="C310" s="2"/>
      <c r="G310" s="2"/>
      <c r="J310" s="2"/>
      <c r="K310" s="13"/>
    </row>
    <row r="311" spans="1:11" ht="15.75" customHeight="1" x14ac:dyDescent="0.35">
      <c r="A311" s="15"/>
      <c r="B311" s="2"/>
      <c r="C311" s="2"/>
      <c r="G311" s="2"/>
      <c r="J311" s="2"/>
      <c r="K311" s="13"/>
    </row>
    <row r="312" spans="1:11" ht="15.75" customHeight="1" x14ac:dyDescent="0.35">
      <c r="A312" s="15"/>
      <c r="B312" s="2"/>
      <c r="C312" s="2"/>
      <c r="G312" s="2"/>
      <c r="J312" s="2"/>
      <c r="K312" s="13"/>
    </row>
    <row r="313" spans="1:11" ht="15.75" customHeight="1" x14ac:dyDescent="0.35">
      <c r="A313" s="15"/>
      <c r="B313" s="2"/>
      <c r="C313" s="2"/>
      <c r="G313" s="2"/>
      <c r="J313" s="2"/>
      <c r="K313" s="13"/>
    </row>
    <row r="314" spans="1:11" ht="15.75" customHeight="1" x14ac:dyDescent="0.35">
      <c r="A314" s="15"/>
      <c r="B314" s="2"/>
      <c r="C314" s="2"/>
      <c r="G314" s="2"/>
      <c r="J314" s="2"/>
      <c r="K314" s="13"/>
    </row>
    <row r="315" spans="1:11" ht="15.75" customHeight="1" x14ac:dyDescent="0.35">
      <c r="A315" s="15"/>
      <c r="B315" s="2"/>
      <c r="C315" s="2"/>
      <c r="G315" s="2"/>
      <c r="J315" s="2"/>
      <c r="K315" s="13"/>
    </row>
    <row r="316" spans="1:11" ht="15.75" customHeight="1" x14ac:dyDescent="0.35">
      <c r="A316" s="15"/>
      <c r="B316" s="2"/>
      <c r="C316" s="2"/>
      <c r="G316" s="2"/>
      <c r="J316" s="2"/>
      <c r="K316" s="13"/>
    </row>
    <row r="317" spans="1:11" ht="15.75" customHeight="1" x14ac:dyDescent="0.35">
      <c r="A317" s="15"/>
      <c r="B317" s="2"/>
      <c r="C317" s="2"/>
      <c r="G317" s="2"/>
      <c r="J317" s="2"/>
      <c r="K317" s="13"/>
    </row>
    <row r="318" spans="1:11" ht="15.75" customHeight="1" x14ac:dyDescent="0.35">
      <c r="A318" s="15"/>
      <c r="B318" s="2"/>
      <c r="C318" s="2"/>
      <c r="G318" s="2"/>
      <c r="J318" s="2"/>
      <c r="K318" s="13"/>
    </row>
    <row r="319" spans="1:11" ht="15.75" customHeight="1" x14ac:dyDescent="0.35">
      <c r="A319" s="15"/>
      <c r="B319" s="2"/>
      <c r="C319" s="2"/>
      <c r="G319" s="2"/>
      <c r="J319" s="2"/>
      <c r="K319" s="13"/>
    </row>
    <row r="320" spans="1:11" ht="15.75" customHeight="1" x14ac:dyDescent="0.35">
      <c r="A320" s="15"/>
      <c r="B320" s="2"/>
      <c r="C320" s="2"/>
      <c r="G320" s="2"/>
      <c r="J320" s="2"/>
      <c r="K320" s="13"/>
    </row>
    <row r="321" spans="1:11" ht="15.75" customHeight="1" x14ac:dyDescent="0.35">
      <c r="A321" s="15"/>
      <c r="B321" s="2"/>
      <c r="C321" s="2"/>
      <c r="G321" s="2"/>
      <c r="J321" s="2"/>
      <c r="K321" s="13"/>
    </row>
    <row r="322" spans="1:11" ht="15.75" customHeight="1" x14ac:dyDescent="0.35">
      <c r="A322" s="15"/>
      <c r="B322" s="2"/>
      <c r="C322" s="2"/>
      <c r="G322" s="2"/>
      <c r="J322" s="2"/>
      <c r="K322" s="13"/>
    </row>
    <row r="323" spans="1:11" ht="15.75" customHeight="1" x14ac:dyDescent="0.35">
      <c r="A323" s="15"/>
      <c r="B323" s="2"/>
      <c r="C323" s="2"/>
      <c r="G323" s="2"/>
      <c r="J323" s="2"/>
      <c r="K323" s="13"/>
    </row>
    <row r="324" spans="1:11" ht="15.75" customHeight="1" x14ac:dyDescent="0.35">
      <c r="A324" s="15"/>
      <c r="B324" s="2"/>
      <c r="C324" s="2"/>
      <c r="G324" s="2"/>
      <c r="J324" s="2"/>
      <c r="K324" s="13"/>
    </row>
    <row r="325" spans="1:11" ht="15.75" customHeight="1" x14ac:dyDescent="0.35">
      <c r="A325" s="15"/>
      <c r="B325" s="2"/>
      <c r="C325" s="2"/>
      <c r="G325" s="2"/>
      <c r="J325" s="2"/>
      <c r="K325" s="13"/>
    </row>
    <row r="326" spans="1:11" ht="15.75" customHeight="1" x14ac:dyDescent="0.35">
      <c r="A326" s="15"/>
      <c r="B326" s="2"/>
      <c r="C326" s="2"/>
      <c r="G326" s="2"/>
      <c r="J326" s="2"/>
      <c r="K326" s="13"/>
    </row>
    <row r="327" spans="1:11" ht="15.75" customHeight="1" x14ac:dyDescent="0.35">
      <c r="A327" s="15"/>
      <c r="B327" s="2"/>
      <c r="C327" s="2"/>
      <c r="G327" s="2"/>
      <c r="J327" s="2"/>
      <c r="K327" s="13"/>
    </row>
    <row r="328" spans="1:11" ht="15.75" customHeight="1" x14ac:dyDescent="0.35">
      <c r="A328" s="15"/>
      <c r="B328" s="2"/>
      <c r="C328" s="2"/>
      <c r="G328" s="2"/>
      <c r="J328" s="2"/>
      <c r="K328" s="13"/>
    </row>
    <row r="329" spans="1:11" ht="15.75" customHeight="1" x14ac:dyDescent="0.35">
      <c r="A329" s="15"/>
      <c r="B329" s="2"/>
      <c r="C329" s="2"/>
      <c r="G329" s="2"/>
      <c r="J329" s="2"/>
      <c r="K329" s="13"/>
    </row>
    <row r="330" spans="1:11" ht="15.75" customHeight="1" x14ac:dyDescent="0.35">
      <c r="A330" s="15"/>
      <c r="B330" s="2"/>
      <c r="C330" s="2"/>
      <c r="G330" s="2"/>
      <c r="J330" s="2"/>
      <c r="K330" s="13"/>
    </row>
    <row r="331" spans="1:11" ht="15.75" customHeight="1" x14ac:dyDescent="0.35">
      <c r="A331" s="15"/>
      <c r="B331" s="2"/>
      <c r="C331" s="2"/>
      <c r="G331" s="2"/>
      <c r="J331" s="2"/>
      <c r="K331" s="13"/>
    </row>
    <row r="332" spans="1:11" ht="15.75" customHeight="1" x14ac:dyDescent="0.35">
      <c r="A332" s="15"/>
      <c r="B332" s="2"/>
      <c r="C332" s="2"/>
      <c r="G332" s="2"/>
      <c r="J332" s="2"/>
      <c r="K332" s="13"/>
    </row>
    <row r="333" spans="1:11" ht="15.75" customHeight="1" x14ac:dyDescent="0.35">
      <c r="A333" s="15"/>
      <c r="B333" s="2"/>
      <c r="C333" s="2"/>
      <c r="G333" s="2"/>
      <c r="J333" s="2"/>
      <c r="K333" s="13"/>
    </row>
    <row r="334" spans="1:11" ht="15.75" customHeight="1" x14ac:dyDescent="0.35">
      <c r="A334" s="15"/>
      <c r="B334" s="2"/>
      <c r="C334" s="2"/>
      <c r="G334" s="2"/>
      <c r="J334" s="2"/>
      <c r="K334" s="13"/>
    </row>
    <row r="335" spans="1:11" ht="15.75" customHeight="1" x14ac:dyDescent="0.35">
      <c r="A335" s="15"/>
      <c r="B335" s="2"/>
      <c r="C335" s="2"/>
      <c r="G335" s="2"/>
      <c r="J335" s="2"/>
      <c r="K335" s="13"/>
    </row>
    <row r="336" spans="1:11" ht="15.75" customHeight="1" x14ac:dyDescent="0.35">
      <c r="A336" s="15"/>
      <c r="B336" s="2"/>
      <c r="C336" s="2"/>
      <c r="G336" s="2"/>
      <c r="J336" s="2"/>
      <c r="K336" s="13"/>
    </row>
    <row r="337" spans="1:11" ht="15.75" customHeight="1" x14ac:dyDescent="0.35">
      <c r="A337" s="15"/>
      <c r="B337" s="2"/>
      <c r="C337" s="2"/>
      <c r="G337" s="2"/>
      <c r="J337" s="2"/>
      <c r="K337" s="13"/>
    </row>
    <row r="338" spans="1:11" ht="15.75" customHeight="1" x14ac:dyDescent="0.35">
      <c r="A338" s="15"/>
      <c r="B338" s="2"/>
      <c r="C338" s="2"/>
      <c r="G338" s="2"/>
      <c r="J338" s="2"/>
      <c r="K338" s="13"/>
    </row>
    <row r="339" spans="1:11" ht="15.75" customHeight="1" x14ac:dyDescent="0.35">
      <c r="A339" s="15"/>
      <c r="B339" s="2"/>
      <c r="C339" s="2"/>
      <c r="G339" s="2"/>
      <c r="J339" s="2"/>
      <c r="K339" s="13"/>
    </row>
    <row r="340" spans="1:11" ht="15.75" customHeight="1" x14ac:dyDescent="0.35">
      <c r="A340" s="15"/>
      <c r="B340" s="2"/>
      <c r="C340" s="2"/>
      <c r="G340" s="2"/>
      <c r="J340" s="2"/>
      <c r="K340" s="13"/>
    </row>
    <row r="341" spans="1:11" ht="15.75" customHeight="1" x14ac:dyDescent="0.35">
      <c r="A341" s="15"/>
      <c r="B341" s="2"/>
      <c r="C341" s="2"/>
      <c r="G341" s="2"/>
      <c r="J341" s="2"/>
      <c r="K341" s="13"/>
    </row>
    <row r="342" spans="1:11" ht="15.75" customHeight="1" x14ac:dyDescent="0.35">
      <c r="A342" s="15"/>
      <c r="B342" s="2"/>
      <c r="C342" s="2"/>
      <c r="G342" s="2"/>
      <c r="J342" s="2"/>
      <c r="K342" s="13"/>
    </row>
    <row r="343" spans="1:11" ht="15.75" customHeight="1" x14ac:dyDescent="0.35">
      <c r="A343" s="15"/>
      <c r="B343" s="2"/>
      <c r="C343" s="2"/>
      <c r="G343" s="2"/>
      <c r="J343" s="2"/>
      <c r="K343" s="13"/>
    </row>
    <row r="344" spans="1:11" ht="15.75" customHeight="1" x14ac:dyDescent="0.35">
      <c r="A344" s="15"/>
      <c r="B344" s="2"/>
      <c r="C344" s="2"/>
      <c r="G344" s="2"/>
      <c r="J344" s="2"/>
      <c r="K344" s="13"/>
    </row>
    <row r="345" spans="1:11" ht="15.75" customHeight="1" x14ac:dyDescent="0.35">
      <c r="A345" s="15"/>
      <c r="B345" s="2"/>
      <c r="C345" s="2"/>
      <c r="G345" s="2"/>
      <c r="J345" s="2"/>
      <c r="K345" s="13"/>
    </row>
    <row r="346" spans="1:11" ht="15.75" customHeight="1" x14ac:dyDescent="0.35">
      <c r="A346" s="15"/>
      <c r="B346" s="2"/>
      <c r="C346" s="2"/>
      <c r="G346" s="2"/>
      <c r="J346" s="2"/>
      <c r="K346" s="13"/>
    </row>
    <row r="347" spans="1:11" ht="15.75" customHeight="1" x14ac:dyDescent="0.35">
      <c r="A347" s="15"/>
      <c r="B347" s="2"/>
      <c r="C347" s="2"/>
      <c r="G347" s="2"/>
      <c r="J347" s="2"/>
      <c r="K347" s="13"/>
    </row>
    <row r="348" spans="1:11" ht="15.75" customHeight="1" x14ac:dyDescent="0.35">
      <c r="A348" s="15"/>
      <c r="B348" s="2"/>
      <c r="C348" s="2"/>
      <c r="G348" s="2"/>
      <c r="J348" s="2"/>
      <c r="K348" s="13"/>
    </row>
    <row r="349" spans="1:11" ht="15.75" customHeight="1" x14ac:dyDescent="0.35">
      <c r="A349" s="15"/>
      <c r="B349" s="2"/>
      <c r="C349" s="2"/>
      <c r="G349" s="2"/>
      <c r="J349" s="2"/>
      <c r="K349" s="13"/>
    </row>
    <row r="350" spans="1:11" ht="15.75" customHeight="1" x14ac:dyDescent="0.35">
      <c r="A350" s="15"/>
      <c r="B350" s="2"/>
      <c r="C350" s="2"/>
      <c r="G350" s="2"/>
      <c r="J350" s="2"/>
      <c r="K350" s="13"/>
    </row>
    <row r="351" spans="1:11" ht="15.75" customHeight="1" x14ac:dyDescent="0.35">
      <c r="A351" s="15"/>
      <c r="B351" s="2"/>
      <c r="C351" s="2"/>
      <c r="G351" s="2"/>
      <c r="J351" s="2"/>
      <c r="K351" s="13"/>
    </row>
    <row r="352" spans="1:11" ht="15.75" customHeight="1" x14ac:dyDescent="0.35">
      <c r="A352" s="15"/>
      <c r="B352" s="2"/>
      <c r="C352" s="2"/>
      <c r="G352" s="2"/>
      <c r="J352" s="2"/>
      <c r="K352" s="13"/>
    </row>
    <row r="353" spans="1:11" ht="15.75" customHeight="1" x14ac:dyDescent="0.35">
      <c r="A353" s="15"/>
      <c r="B353" s="2"/>
      <c r="C353" s="2"/>
      <c r="G353" s="2"/>
      <c r="J353" s="2"/>
      <c r="K353" s="13"/>
    </row>
    <row r="354" spans="1:11" ht="15.75" customHeight="1" x14ac:dyDescent="0.35">
      <c r="A354" s="15"/>
      <c r="B354" s="2"/>
      <c r="C354" s="2"/>
      <c r="G354" s="2"/>
      <c r="J354" s="2"/>
      <c r="K354" s="13"/>
    </row>
    <row r="355" spans="1:11" ht="15.75" customHeight="1" x14ac:dyDescent="0.35">
      <c r="A355" s="15"/>
      <c r="B355" s="2"/>
      <c r="C355" s="2"/>
      <c r="G355" s="2"/>
      <c r="J355" s="2"/>
      <c r="K355" s="13"/>
    </row>
    <row r="356" spans="1:11" ht="15.75" customHeight="1" x14ac:dyDescent="0.35">
      <c r="A356" s="15"/>
      <c r="B356" s="2"/>
      <c r="C356" s="2"/>
      <c r="G356" s="2"/>
      <c r="J356" s="2"/>
      <c r="K356" s="13"/>
    </row>
    <row r="357" spans="1:11" ht="15.75" customHeight="1" x14ac:dyDescent="0.35">
      <c r="A357" s="15"/>
      <c r="B357" s="2"/>
      <c r="C357" s="2"/>
      <c r="G357" s="2"/>
      <c r="J357" s="2"/>
      <c r="K357" s="13"/>
    </row>
    <row r="358" spans="1:11" ht="15.75" customHeight="1" x14ac:dyDescent="0.35">
      <c r="A358" s="15"/>
      <c r="B358" s="2"/>
      <c r="C358" s="2"/>
      <c r="G358" s="2"/>
      <c r="J358" s="2"/>
      <c r="K358" s="13"/>
    </row>
    <row r="359" spans="1:11" ht="15.75" customHeight="1" x14ac:dyDescent="0.35">
      <c r="A359" s="15"/>
      <c r="B359" s="2"/>
      <c r="C359" s="2"/>
      <c r="G359" s="2"/>
      <c r="J359" s="2"/>
      <c r="K359" s="13"/>
    </row>
    <row r="360" spans="1:11" ht="15.75" customHeight="1" x14ac:dyDescent="0.35">
      <c r="A360" s="15"/>
      <c r="B360" s="2"/>
      <c r="C360" s="2"/>
      <c r="G360" s="2"/>
      <c r="J360" s="2"/>
      <c r="K360" s="13"/>
    </row>
    <row r="361" spans="1:11" ht="15.75" customHeight="1" x14ac:dyDescent="0.35">
      <c r="A361" s="15"/>
      <c r="B361" s="2"/>
      <c r="C361" s="2"/>
      <c r="G361" s="2"/>
      <c r="J361" s="2"/>
      <c r="K361" s="13"/>
    </row>
    <row r="362" spans="1:11" ht="15.75" customHeight="1" x14ac:dyDescent="0.35">
      <c r="A362" s="15"/>
      <c r="B362" s="2"/>
      <c r="C362" s="2"/>
      <c r="G362" s="2"/>
      <c r="J362" s="2"/>
      <c r="K362" s="13"/>
    </row>
    <row r="363" spans="1:11" ht="15.75" customHeight="1" x14ac:dyDescent="0.35">
      <c r="A363" s="15"/>
      <c r="B363" s="2"/>
      <c r="C363" s="2"/>
      <c r="G363" s="2"/>
      <c r="J363" s="2"/>
      <c r="K363" s="13"/>
    </row>
    <row r="364" spans="1:11" ht="15.75" customHeight="1" x14ac:dyDescent="0.35">
      <c r="A364" s="15"/>
      <c r="B364" s="2"/>
      <c r="C364" s="2"/>
      <c r="G364" s="2"/>
      <c r="J364" s="2"/>
      <c r="K364" s="13"/>
    </row>
    <row r="365" spans="1:11" ht="15.75" customHeight="1" x14ac:dyDescent="0.35">
      <c r="A365" s="15"/>
      <c r="B365" s="2"/>
      <c r="C365" s="2"/>
      <c r="G365" s="2"/>
      <c r="J365" s="2"/>
      <c r="K365" s="13"/>
    </row>
    <row r="366" spans="1:11" ht="15.75" customHeight="1" x14ac:dyDescent="0.35">
      <c r="A366" s="15"/>
      <c r="B366" s="2"/>
      <c r="C366" s="2"/>
      <c r="G366" s="2"/>
      <c r="J366" s="2"/>
      <c r="K366" s="13"/>
    </row>
    <row r="367" spans="1:11" ht="15.75" customHeight="1" x14ac:dyDescent="0.35">
      <c r="A367" s="15"/>
      <c r="B367" s="2"/>
      <c r="C367" s="2"/>
      <c r="G367" s="2"/>
      <c r="J367" s="2"/>
      <c r="K367" s="13"/>
    </row>
    <row r="368" spans="1:11" ht="15.75" customHeight="1" x14ac:dyDescent="0.35">
      <c r="A368" s="15"/>
      <c r="B368" s="2"/>
      <c r="C368" s="2"/>
      <c r="G368" s="2"/>
      <c r="J368" s="2"/>
      <c r="K368" s="13"/>
    </row>
    <row r="369" spans="1:11" ht="15.75" customHeight="1" x14ac:dyDescent="0.35">
      <c r="A369" s="15"/>
      <c r="B369" s="2"/>
      <c r="C369" s="2"/>
      <c r="G369" s="2"/>
      <c r="J369" s="2"/>
      <c r="K369" s="13"/>
    </row>
    <row r="370" spans="1:11" ht="15.75" customHeight="1" x14ac:dyDescent="0.35">
      <c r="A370" s="15"/>
      <c r="B370" s="2"/>
      <c r="C370" s="2"/>
      <c r="G370" s="2"/>
      <c r="J370" s="2"/>
      <c r="K370" s="13"/>
    </row>
    <row r="371" spans="1:11" ht="15.75" customHeight="1" x14ac:dyDescent="0.35">
      <c r="A371" s="15"/>
      <c r="B371" s="2"/>
      <c r="C371" s="2"/>
      <c r="G371" s="2"/>
      <c r="J371" s="2"/>
      <c r="K371" s="13"/>
    </row>
    <row r="372" spans="1:11" ht="15.75" customHeight="1" x14ac:dyDescent="0.35">
      <c r="A372" s="15"/>
      <c r="B372" s="2"/>
      <c r="C372" s="2"/>
      <c r="G372" s="2"/>
      <c r="J372" s="2"/>
      <c r="K372" s="13"/>
    </row>
    <row r="373" spans="1:11" ht="15.75" customHeight="1" x14ac:dyDescent="0.35">
      <c r="A373" s="15"/>
      <c r="B373" s="2"/>
      <c r="C373" s="2"/>
      <c r="G373" s="2"/>
      <c r="J373" s="2"/>
      <c r="K373" s="13"/>
    </row>
    <row r="374" spans="1:11" ht="15.75" customHeight="1" x14ac:dyDescent="0.35">
      <c r="A374" s="15"/>
      <c r="B374" s="2"/>
      <c r="C374" s="2"/>
      <c r="G374" s="2"/>
      <c r="J374" s="2"/>
      <c r="K374" s="13"/>
    </row>
    <row r="375" spans="1:11" ht="15.75" customHeight="1" x14ac:dyDescent="0.35">
      <c r="A375" s="15"/>
      <c r="B375" s="2"/>
      <c r="C375" s="2"/>
      <c r="G375" s="2"/>
      <c r="J375" s="2"/>
      <c r="K375" s="13"/>
    </row>
    <row r="376" spans="1:11" ht="15.75" customHeight="1" x14ac:dyDescent="0.35">
      <c r="A376" s="15"/>
      <c r="B376" s="2"/>
      <c r="C376" s="2"/>
      <c r="G376" s="2"/>
      <c r="J376" s="2"/>
      <c r="K376" s="13"/>
    </row>
    <row r="377" spans="1:11" ht="15.75" customHeight="1" x14ac:dyDescent="0.35">
      <c r="A377" s="15"/>
      <c r="B377" s="2"/>
      <c r="C377" s="2"/>
      <c r="G377" s="2"/>
      <c r="J377" s="2"/>
      <c r="K377" s="13"/>
    </row>
    <row r="378" spans="1:11" ht="15.75" customHeight="1" x14ac:dyDescent="0.35">
      <c r="A378" s="15"/>
      <c r="B378" s="2"/>
      <c r="C378" s="2"/>
      <c r="G378" s="2"/>
      <c r="J378" s="2"/>
      <c r="K378" s="13"/>
    </row>
    <row r="379" spans="1:11" ht="15.75" customHeight="1" x14ac:dyDescent="0.35">
      <c r="A379" s="15"/>
      <c r="B379" s="2"/>
      <c r="C379" s="2"/>
      <c r="G379" s="2"/>
      <c r="J379" s="2"/>
      <c r="K379" s="13"/>
    </row>
    <row r="380" spans="1:11" ht="15.75" customHeight="1" x14ac:dyDescent="0.35">
      <c r="A380" s="15"/>
      <c r="B380" s="2"/>
      <c r="C380" s="2"/>
      <c r="G380" s="2"/>
      <c r="J380" s="2"/>
      <c r="K380" s="13"/>
    </row>
    <row r="381" spans="1:11" ht="15.75" customHeight="1" x14ac:dyDescent="0.35">
      <c r="A381" s="15"/>
      <c r="B381" s="2"/>
      <c r="C381" s="2"/>
      <c r="G381" s="2"/>
      <c r="J381" s="2"/>
      <c r="K381" s="13"/>
    </row>
    <row r="382" spans="1:11" ht="15.75" customHeight="1" x14ac:dyDescent="0.35">
      <c r="A382" s="15"/>
      <c r="B382" s="2"/>
      <c r="C382" s="2"/>
      <c r="G382" s="2"/>
      <c r="J382" s="2"/>
      <c r="K382" s="13"/>
    </row>
    <row r="383" spans="1:11" ht="15.75" customHeight="1" x14ac:dyDescent="0.35">
      <c r="A383" s="15"/>
      <c r="B383" s="2"/>
      <c r="C383" s="2"/>
      <c r="G383" s="2"/>
      <c r="J383" s="2"/>
      <c r="K383" s="13"/>
    </row>
    <row r="384" spans="1:11" ht="15.75" customHeight="1" x14ac:dyDescent="0.35">
      <c r="A384" s="15"/>
      <c r="B384" s="2"/>
      <c r="C384" s="2"/>
      <c r="G384" s="2"/>
      <c r="J384" s="2"/>
      <c r="K384" s="13"/>
    </row>
    <row r="385" spans="1:11" ht="15.75" customHeight="1" x14ac:dyDescent="0.35">
      <c r="A385" s="15"/>
      <c r="B385" s="2"/>
      <c r="C385" s="2"/>
      <c r="G385" s="2"/>
      <c r="J385" s="2"/>
      <c r="K385" s="13"/>
    </row>
    <row r="386" spans="1:11" ht="15.75" customHeight="1" x14ac:dyDescent="0.35">
      <c r="A386" s="15"/>
      <c r="B386" s="2"/>
      <c r="C386" s="2"/>
      <c r="G386" s="2"/>
      <c r="J386" s="2"/>
      <c r="K386" s="13"/>
    </row>
    <row r="387" spans="1:11" ht="15.75" customHeight="1" x14ac:dyDescent="0.35">
      <c r="A387" s="15"/>
      <c r="B387" s="2"/>
      <c r="C387" s="2"/>
      <c r="G387" s="2"/>
      <c r="J387" s="2"/>
      <c r="K387" s="13"/>
    </row>
    <row r="388" spans="1:11" ht="15.75" customHeight="1" x14ac:dyDescent="0.35">
      <c r="A388" s="15"/>
      <c r="B388" s="2"/>
      <c r="C388" s="2"/>
      <c r="G388" s="2"/>
      <c r="J388" s="2"/>
      <c r="K388" s="13"/>
    </row>
    <row r="389" spans="1:11" ht="15.75" customHeight="1" x14ac:dyDescent="0.35">
      <c r="A389" s="15"/>
      <c r="B389" s="2"/>
      <c r="C389" s="2"/>
      <c r="G389" s="2"/>
      <c r="J389" s="2"/>
      <c r="K389" s="13"/>
    </row>
    <row r="390" spans="1:11" ht="15.75" customHeight="1" x14ac:dyDescent="0.35">
      <c r="A390" s="15"/>
      <c r="B390" s="2"/>
      <c r="C390" s="2"/>
      <c r="G390" s="2"/>
      <c r="J390" s="2"/>
      <c r="K390" s="13"/>
    </row>
    <row r="391" spans="1:11" ht="15.75" customHeight="1" x14ac:dyDescent="0.35">
      <c r="A391" s="15"/>
      <c r="B391" s="2"/>
      <c r="C391" s="2"/>
      <c r="G391" s="2"/>
      <c r="J391" s="2"/>
      <c r="K391" s="13"/>
    </row>
    <row r="392" spans="1:11" ht="15.75" customHeight="1" x14ac:dyDescent="0.35">
      <c r="A392" s="15"/>
      <c r="B392" s="2"/>
      <c r="C392" s="2"/>
      <c r="G392" s="2"/>
      <c r="J392" s="2"/>
      <c r="K392" s="13"/>
    </row>
    <row r="393" spans="1:11" ht="15.75" customHeight="1" x14ac:dyDescent="0.35">
      <c r="A393" s="15"/>
      <c r="B393" s="2"/>
      <c r="C393" s="2"/>
      <c r="G393" s="2"/>
      <c r="J393" s="2"/>
      <c r="K393" s="13"/>
    </row>
    <row r="394" spans="1:11" ht="15.75" customHeight="1" x14ac:dyDescent="0.35">
      <c r="A394" s="15"/>
      <c r="B394" s="2"/>
      <c r="C394" s="2"/>
      <c r="G394" s="2"/>
      <c r="J394" s="2"/>
      <c r="K394" s="13"/>
    </row>
    <row r="395" spans="1:11" ht="15.75" customHeight="1" x14ac:dyDescent="0.35">
      <c r="A395" s="15"/>
      <c r="B395" s="2"/>
      <c r="C395" s="2"/>
      <c r="G395" s="2"/>
      <c r="J395" s="2"/>
      <c r="K395" s="13"/>
    </row>
    <row r="396" spans="1:11" ht="15.75" customHeight="1" x14ac:dyDescent="0.35">
      <c r="A396" s="15"/>
      <c r="B396" s="2"/>
      <c r="C396" s="2"/>
      <c r="G396" s="2"/>
      <c r="J396" s="2"/>
      <c r="K396" s="13"/>
    </row>
    <row r="397" spans="1:11" ht="15.75" customHeight="1" x14ac:dyDescent="0.35">
      <c r="A397" s="15"/>
      <c r="B397" s="2"/>
      <c r="C397" s="2"/>
      <c r="G397" s="2"/>
      <c r="J397" s="2"/>
      <c r="K397" s="13"/>
    </row>
    <row r="398" spans="1:11" ht="15.75" customHeight="1" x14ac:dyDescent="0.35">
      <c r="A398" s="15"/>
      <c r="B398" s="2"/>
      <c r="C398" s="2"/>
      <c r="G398" s="2"/>
      <c r="J398" s="2"/>
      <c r="K398" s="13"/>
    </row>
    <row r="399" spans="1:11" ht="15.75" customHeight="1" x14ac:dyDescent="0.35">
      <c r="A399" s="15"/>
      <c r="B399" s="2"/>
      <c r="C399" s="2"/>
      <c r="G399" s="2"/>
      <c r="J399" s="2"/>
      <c r="K399" s="13"/>
    </row>
    <row r="400" spans="1:11" ht="15.75" customHeight="1" x14ac:dyDescent="0.35">
      <c r="A400" s="15"/>
      <c r="B400" s="2"/>
      <c r="C400" s="2"/>
      <c r="G400" s="2"/>
      <c r="J400" s="2"/>
      <c r="K400" s="13"/>
    </row>
    <row r="401" spans="1:11" ht="15.75" customHeight="1" x14ac:dyDescent="0.35">
      <c r="A401" s="15"/>
      <c r="B401" s="2"/>
      <c r="C401" s="2"/>
      <c r="G401" s="2"/>
      <c r="J401" s="2"/>
      <c r="K401" s="13"/>
    </row>
    <row r="402" spans="1:11" ht="15.75" customHeight="1" x14ac:dyDescent="0.35">
      <c r="A402" s="15"/>
      <c r="B402" s="2"/>
      <c r="C402" s="2"/>
      <c r="G402" s="2"/>
      <c r="J402" s="2"/>
      <c r="K402" s="13"/>
    </row>
    <row r="403" spans="1:11" ht="15.75" customHeight="1" x14ac:dyDescent="0.35">
      <c r="A403" s="15"/>
      <c r="B403" s="2"/>
      <c r="C403" s="2"/>
      <c r="G403" s="2"/>
      <c r="J403" s="2"/>
      <c r="K403" s="13"/>
    </row>
    <row r="404" spans="1:11" ht="15.75" customHeight="1" x14ac:dyDescent="0.35">
      <c r="A404" s="15"/>
      <c r="B404" s="2"/>
      <c r="C404" s="2"/>
      <c r="G404" s="2"/>
      <c r="J404" s="2"/>
      <c r="K404" s="13"/>
    </row>
    <row r="405" spans="1:11" ht="15.75" customHeight="1" x14ac:dyDescent="0.35">
      <c r="A405" s="15"/>
      <c r="B405" s="2"/>
      <c r="C405" s="2"/>
      <c r="G405" s="2"/>
      <c r="J405" s="2"/>
      <c r="K405" s="13"/>
    </row>
    <row r="406" spans="1:11" ht="15.75" customHeight="1" x14ac:dyDescent="0.35">
      <c r="A406" s="15"/>
      <c r="B406" s="2"/>
      <c r="C406" s="2"/>
      <c r="G406" s="2"/>
      <c r="J406" s="2"/>
      <c r="K406" s="13"/>
    </row>
    <row r="407" spans="1:11" ht="15.75" customHeight="1" x14ac:dyDescent="0.35">
      <c r="A407" s="15"/>
      <c r="B407" s="2"/>
      <c r="C407" s="2"/>
      <c r="G407" s="2"/>
      <c r="J407" s="2"/>
      <c r="K407" s="13"/>
    </row>
    <row r="408" spans="1:11" ht="15.75" customHeight="1" x14ac:dyDescent="0.35">
      <c r="A408" s="15"/>
      <c r="B408" s="2"/>
      <c r="C408" s="2"/>
      <c r="G408" s="2"/>
      <c r="J408" s="2"/>
      <c r="K408" s="13"/>
    </row>
    <row r="409" spans="1:11" ht="15.75" customHeight="1" x14ac:dyDescent="0.35">
      <c r="A409" s="15"/>
      <c r="B409" s="2"/>
      <c r="C409" s="2"/>
      <c r="G409" s="2"/>
      <c r="J409" s="2"/>
      <c r="K409" s="13"/>
    </row>
    <row r="410" spans="1:11" ht="15.75" customHeight="1" x14ac:dyDescent="0.35">
      <c r="A410" s="15"/>
      <c r="B410" s="2"/>
      <c r="C410" s="2"/>
      <c r="G410" s="2"/>
      <c r="J410" s="2"/>
      <c r="K410" s="13"/>
    </row>
    <row r="411" spans="1:11" ht="15.75" customHeight="1" x14ac:dyDescent="0.35">
      <c r="A411" s="15"/>
      <c r="B411" s="2"/>
      <c r="C411" s="2"/>
      <c r="G411" s="2"/>
      <c r="J411" s="2"/>
      <c r="K411" s="13"/>
    </row>
    <row r="412" spans="1:11" ht="15.75" customHeight="1" x14ac:dyDescent="0.35">
      <c r="A412" s="15"/>
      <c r="B412" s="2"/>
      <c r="C412" s="2"/>
      <c r="G412" s="2"/>
      <c r="J412" s="2"/>
      <c r="K412" s="13"/>
    </row>
    <row r="413" spans="1:11" ht="15.75" customHeight="1" x14ac:dyDescent="0.35">
      <c r="A413" s="15"/>
      <c r="B413" s="2"/>
      <c r="C413" s="2"/>
      <c r="G413" s="2"/>
      <c r="J413" s="2"/>
      <c r="K413" s="13"/>
    </row>
    <row r="414" spans="1:11" ht="15.75" customHeight="1" x14ac:dyDescent="0.35">
      <c r="A414" s="15"/>
      <c r="B414" s="2"/>
      <c r="C414" s="2"/>
      <c r="G414" s="2"/>
      <c r="J414" s="2"/>
      <c r="K414" s="13"/>
    </row>
    <row r="415" spans="1:11" ht="15.75" customHeight="1" x14ac:dyDescent="0.35">
      <c r="A415" s="15"/>
      <c r="B415" s="2"/>
      <c r="C415" s="2"/>
      <c r="G415" s="2"/>
      <c r="J415" s="2"/>
      <c r="K415" s="13"/>
    </row>
    <row r="416" spans="1:11" ht="15.75" customHeight="1" x14ac:dyDescent="0.35">
      <c r="A416" s="15"/>
      <c r="B416" s="2"/>
      <c r="C416" s="2"/>
      <c r="G416" s="2"/>
      <c r="J416" s="2"/>
      <c r="K416" s="13"/>
    </row>
    <row r="417" spans="1:11" ht="15.75" customHeight="1" x14ac:dyDescent="0.35">
      <c r="A417" s="15"/>
      <c r="B417" s="2"/>
      <c r="C417" s="2"/>
      <c r="G417" s="2"/>
      <c r="J417" s="2"/>
      <c r="K417" s="13"/>
    </row>
    <row r="418" spans="1:11" ht="15.75" customHeight="1" x14ac:dyDescent="0.35">
      <c r="A418" s="15"/>
      <c r="B418" s="2"/>
      <c r="C418" s="2"/>
      <c r="G418" s="2"/>
      <c r="J418" s="2"/>
      <c r="K418" s="13"/>
    </row>
    <row r="419" spans="1:11" ht="15.75" customHeight="1" x14ac:dyDescent="0.35">
      <c r="A419" s="15"/>
      <c r="B419" s="2"/>
      <c r="C419" s="2"/>
      <c r="G419" s="2"/>
      <c r="J419" s="2"/>
      <c r="K419" s="13"/>
    </row>
    <row r="420" spans="1:11" ht="15.75" customHeight="1" x14ac:dyDescent="0.35">
      <c r="A420" s="15"/>
      <c r="B420" s="2"/>
      <c r="C420" s="2"/>
      <c r="G420" s="2"/>
      <c r="J420" s="2"/>
      <c r="K420" s="13"/>
    </row>
    <row r="421" spans="1:11" ht="15.75" customHeight="1" x14ac:dyDescent="0.35">
      <c r="A421" s="15"/>
      <c r="B421" s="2"/>
      <c r="C421" s="2"/>
      <c r="G421" s="2"/>
      <c r="J421" s="2"/>
      <c r="K421" s="13"/>
    </row>
    <row r="422" spans="1:11" ht="15.75" customHeight="1" x14ac:dyDescent="0.35">
      <c r="A422" s="15"/>
      <c r="B422" s="2"/>
      <c r="C422" s="2"/>
      <c r="G422" s="2"/>
      <c r="J422" s="2"/>
      <c r="K422" s="13"/>
    </row>
    <row r="423" spans="1:11" ht="15.75" customHeight="1" x14ac:dyDescent="0.35">
      <c r="A423" s="15"/>
      <c r="B423" s="2"/>
      <c r="C423" s="2"/>
      <c r="G423" s="2"/>
      <c r="J423" s="2"/>
      <c r="K423" s="13"/>
    </row>
    <row r="424" spans="1:11" ht="15.75" customHeight="1" x14ac:dyDescent="0.35">
      <c r="A424" s="15"/>
      <c r="B424" s="2"/>
      <c r="C424" s="2"/>
      <c r="G424" s="2"/>
      <c r="J424" s="2"/>
      <c r="K424" s="13"/>
    </row>
    <row r="425" spans="1:11" ht="15.75" customHeight="1" x14ac:dyDescent="0.35">
      <c r="A425" s="15"/>
      <c r="B425" s="2"/>
      <c r="C425" s="2"/>
      <c r="G425" s="2"/>
      <c r="J425" s="2"/>
      <c r="K425" s="13"/>
    </row>
    <row r="426" spans="1:11" ht="15.75" customHeight="1" x14ac:dyDescent="0.35">
      <c r="A426" s="15"/>
      <c r="B426" s="2"/>
      <c r="C426" s="2"/>
      <c r="G426" s="2"/>
      <c r="J426" s="2"/>
      <c r="K426" s="13"/>
    </row>
    <row r="427" spans="1:11" ht="15.75" customHeight="1" x14ac:dyDescent="0.35">
      <c r="A427" s="15"/>
      <c r="B427" s="2"/>
      <c r="C427" s="2"/>
      <c r="G427" s="2"/>
      <c r="J427" s="2"/>
      <c r="K427" s="13"/>
    </row>
    <row r="428" spans="1:11" ht="15.75" customHeight="1" x14ac:dyDescent="0.35">
      <c r="A428" s="15"/>
      <c r="B428" s="2"/>
      <c r="C428" s="2"/>
      <c r="G428" s="2"/>
      <c r="J428" s="2"/>
      <c r="K428" s="13"/>
    </row>
    <row r="429" spans="1:11" ht="15.75" customHeight="1" x14ac:dyDescent="0.35">
      <c r="A429" s="15"/>
      <c r="B429" s="2"/>
      <c r="C429" s="2"/>
      <c r="G429" s="2"/>
      <c r="J429" s="2"/>
      <c r="K429" s="13"/>
    </row>
    <row r="430" spans="1:11" ht="15.75" customHeight="1" x14ac:dyDescent="0.35">
      <c r="A430" s="15"/>
      <c r="B430" s="2"/>
      <c r="C430" s="2"/>
      <c r="G430" s="2"/>
      <c r="J430" s="2"/>
      <c r="K430" s="13"/>
    </row>
    <row r="431" spans="1:11" ht="15.75" customHeight="1" x14ac:dyDescent="0.35">
      <c r="A431" s="15"/>
      <c r="B431" s="2"/>
      <c r="C431" s="2"/>
      <c r="G431" s="2"/>
      <c r="J431" s="2"/>
      <c r="K431" s="13"/>
    </row>
    <row r="432" spans="1:11" ht="15.75" customHeight="1" x14ac:dyDescent="0.35">
      <c r="A432" s="15"/>
      <c r="B432" s="2"/>
      <c r="C432" s="2"/>
      <c r="G432" s="2"/>
      <c r="J432" s="2"/>
      <c r="K432" s="13"/>
    </row>
    <row r="433" spans="1:11" ht="15.75" customHeight="1" x14ac:dyDescent="0.35">
      <c r="A433" s="15"/>
      <c r="B433" s="2"/>
      <c r="C433" s="2"/>
      <c r="G433" s="2"/>
      <c r="J433" s="2"/>
      <c r="K433" s="13"/>
    </row>
    <row r="434" spans="1:11" ht="15.75" customHeight="1" x14ac:dyDescent="0.35">
      <c r="A434" s="15"/>
      <c r="B434" s="2"/>
      <c r="C434" s="2"/>
      <c r="G434" s="2"/>
      <c r="J434" s="2"/>
      <c r="K434" s="13"/>
    </row>
    <row r="435" spans="1:11" ht="15.75" customHeight="1" x14ac:dyDescent="0.35">
      <c r="A435" s="15"/>
      <c r="B435" s="2"/>
      <c r="C435" s="2"/>
      <c r="G435" s="2"/>
      <c r="J435" s="2"/>
      <c r="K435" s="13"/>
    </row>
    <row r="436" spans="1:11" ht="15.75" customHeight="1" x14ac:dyDescent="0.35">
      <c r="A436" s="15"/>
      <c r="B436" s="2"/>
      <c r="C436" s="2"/>
      <c r="G436" s="2"/>
      <c r="J436" s="2"/>
      <c r="K436" s="13"/>
    </row>
    <row r="437" spans="1:11" ht="15.75" customHeight="1" x14ac:dyDescent="0.35">
      <c r="A437" s="15"/>
      <c r="B437" s="2"/>
      <c r="C437" s="2"/>
      <c r="G437" s="2"/>
      <c r="J437" s="2"/>
      <c r="K437" s="13"/>
    </row>
    <row r="438" spans="1:11" ht="15.75" customHeight="1" x14ac:dyDescent="0.35">
      <c r="A438" s="15"/>
      <c r="B438" s="2"/>
      <c r="C438" s="2"/>
      <c r="G438" s="2"/>
      <c r="J438" s="2"/>
      <c r="K438" s="13"/>
    </row>
    <row r="439" spans="1:11" ht="15.75" customHeight="1" x14ac:dyDescent="0.35">
      <c r="A439" s="15"/>
      <c r="B439" s="2"/>
      <c r="C439" s="2"/>
      <c r="G439" s="2"/>
      <c r="J439" s="2"/>
      <c r="K439" s="13"/>
    </row>
    <row r="440" spans="1:11" ht="15.75" customHeight="1" x14ac:dyDescent="0.35">
      <c r="A440" s="15"/>
      <c r="B440" s="2"/>
      <c r="C440" s="2"/>
      <c r="G440" s="2"/>
      <c r="J440" s="2"/>
      <c r="K440" s="13"/>
    </row>
    <row r="441" spans="1:11" ht="15.75" customHeight="1" x14ac:dyDescent="0.35">
      <c r="A441" s="15"/>
      <c r="B441" s="2"/>
      <c r="C441" s="2"/>
      <c r="G441" s="2"/>
      <c r="J441" s="2"/>
      <c r="K441" s="13"/>
    </row>
    <row r="442" spans="1:11" ht="15.75" customHeight="1" x14ac:dyDescent="0.35">
      <c r="A442" s="15"/>
      <c r="B442" s="2"/>
      <c r="C442" s="2"/>
      <c r="G442" s="2"/>
      <c r="J442" s="2"/>
      <c r="K442" s="13"/>
    </row>
    <row r="443" spans="1:11" ht="15.75" customHeight="1" x14ac:dyDescent="0.35">
      <c r="A443" s="15"/>
      <c r="B443" s="2"/>
      <c r="C443" s="2"/>
      <c r="G443" s="2"/>
      <c r="J443" s="2"/>
      <c r="K443" s="13"/>
    </row>
    <row r="444" spans="1:11" ht="15.75" customHeight="1" x14ac:dyDescent="0.35">
      <c r="A444" s="15"/>
      <c r="B444" s="2"/>
      <c r="C444" s="2"/>
      <c r="G444" s="2"/>
      <c r="J444" s="2"/>
      <c r="K444" s="13"/>
    </row>
    <row r="445" spans="1:11" ht="15.75" customHeight="1" x14ac:dyDescent="0.35">
      <c r="A445" s="15"/>
      <c r="B445" s="2"/>
      <c r="C445" s="2"/>
      <c r="G445" s="2"/>
      <c r="J445" s="2"/>
      <c r="K445" s="13"/>
    </row>
    <row r="446" spans="1:11" ht="15.75" customHeight="1" x14ac:dyDescent="0.35">
      <c r="A446" s="15"/>
      <c r="B446" s="2"/>
      <c r="C446" s="2"/>
      <c r="G446" s="2"/>
      <c r="J446" s="2"/>
      <c r="K446" s="13"/>
    </row>
    <row r="447" spans="1:11" ht="15.75" customHeight="1" x14ac:dyDescent="0.35">
      <c r="A447" s="15"/>
      <c r="B447" s="2"/>
      <c r="C447" s="2"/>
      <c r="G447" s="2"/>
      <c r="J447" s="2"/>
      <c r="K447" s="13"/>
    </row>
    <row r="448" spans="1:11" ht="15.75" customHeight="1" x14ac:dyDescent="0.35">
      <c r="A448" s="15"/>
      <c r="B448" s="2"/>
      <c r="C448" s="2"/>
      <c r="G448" s="2"/>
      <c r="J448" s="2"/>
      <c r="K448" s="13"/>
    </row>
    <row r="449" spans="1:11" ht="15.75" customHeight="1" x14ac:dyDescent="0.35">
      <c r="A449" s="15"/>
      <c r="B449" s="2"/>
      <c r="C449" s="2"/>
      <c r="G449" s="2"/>
      <c r="J449" s="2"/>
      <c r="K449" s="13"/>
    </row>
    <row r="450" spans="1:11" ht="15.75" customHeight="1" x14ac:dyDescent="0.35">
      <c r="A450" s="15"/>
      <c r="B450" s="2"/>
      <c r="C450" s="2"/>
      <c r="G450" s="2"/>
      <c r="J450" s="2"/>
      <c r="K450" s="13"/>
    </row>
    <row r="451" spans="1:11" ht="15.75" customHeight="1" x14ac:dyDescent="0.35">
      <c r="A451" s="15"/>
      <c r="B451" s="2"/>
      <c r="C451" s="2"/>
      <c r="G451" s="2"/>
      <c r="J451" s="2"/>
      <c r="K451" s="13"/>
    </row>
    <row r="452" spans="1:11" ht="15.75" customHeight="1" x14ac:dyDescent="0.35">
      <c r="A452" s="15"/>
      <c r="B452" s="2"/>
      <c r="C452" s="2"/>
      <c r="G452" s="2"/>
      <c r="J452" s="2"/>
      <c r="K452" s="13"/>
    </row>
    <row r="453" spans="1:11" ht="15.75" customHeight="1" x14ac:dyDescent="0.35">
      <c r="A453" s="15"/>
      <c r="B453" s="2"/>
      <c r="C453" s="2"/>
      <c r="G453" s="2"/>
      <c r="J453" s="2"/>
      <c r="K453" s="13"/>
    </row>
    <row r="454" spans="1:11" ht="15.75" customHeight="1" x14ac:dyDescent="0.35">
      <c r="A454" s="15"/>
      <c r="B454" s="2"/>
      <c r="C454" s="2"/>
      <c r="G454" s="2"/>
      <c r="J454" s="2"/>
      <c r="K454" s="13"/>
    </row>
    <row r="455" spans="1:11" ht="15.75" customHeight="1" x14ac:dyDescent="0.35">
      <c r="A455" s="15"/>
      <c r="B455" s="2"/>
      <c r="C455" s="2"/>
      <c r="G455" s="2"/>
      <c r="J455" s="2"/>
      <c r="K455" s="13"/>
    </row>
    <row r="456" spans="1:11" ht="15.75" customHeight="1" x14ac:dyDescent="0.35">
      <c r="A456" s="15"/>
      <c r="B456" s="2"/>
      <c r="C456" s="2"/>
      <c r="G456" s="2"/>
      <c r="J456" s="2"/>
      <c r="K456" s="13"/>
    </row>
    <row r="457" spans="1:11" ht="15.75" customHeight="1" x14ac:dyDescent="0.35">
      <c r="A457" s="15"/>
      <c r="B457" s="2"/>
      <c r="C457" s="2"/>
      <c r="G457" s="2"/>
      <c r="J457" s="2"/>
      <c r="K457" s="13"/>
    </row>
    <row r="458" spans="1:11" ht="15.75" customHeight="1" x14ac:dyDescent="0.35">
      <c r="A458" s="15"/>
      <c r="B458" s="2"/>
      <c r="C458" s="2"/>
      <c r="G458" s="2"/>
      <c r="J458" s="2"/>
      <c r="K458" s="13"/>
    </row>
    <row r="459" spans="1:11" ht="15.75" customHeight="1" x14ac:dyDescent="0.35">
      <c r="A459" s="15"/>
      <c r="B459" s="2"/>
      <c r="C459" s="2"/>
      <c r="G459" s="2"/>
      <c r="J459" s="2"/>
      <c r="K459" s="13"/>
    </row>
    <row r="460" spans="1:11" ht="15.75" customHeight="1" x14ac:dyDescent="0.35">
      <c r="A460" s="15"/>
      <c r="B460" s="2"/>
      <c r="C460" s="2"/>
      <c r="G460" s="2"/>
      <c r="J460" s="2"/>
      <c r="K460" s="13"/>
    </row>
    <row r="461" spans="1:11" ht="15.75" customHeight="1" x14ac:dyDescent="0.35">
      <c r="A461" s="15"/>
      <c r="B461" s="2"/>
      <c r="C461" s="2"/>
      <c r="G461" s="2"/>
      <c r="J461" s="2"/>
      <c r="K461" s="13"/>
    </row>
    <row r="462" spans="1:11" ht="15.75" customHeight="1" x14ac:dyDescent="0.35">
      <c r="A462" s="15"/>
      <c r="B462" s="2"/>
      <c r="C462" s="2"/>
      <c r="G462" s="2"/>
      <c r="J462" s="2"/>
      <c r="K462" s="13"/>
    </row>
    <row r="463" spans="1:11" ht="15.75" customHeight="1" x14ac:dyDescent="0.35">
      <c r="A463" s="15"/>
      <c r="B463" s="2"/>
      <c r="C463" s="2"/>
      <c r="G463" s="2"/>
      <c r="J463" s="2"/>
      <c r="K463" s="13"/>
    </row>
    <row r="464" spans="1:11" ht="15.75" customHeight="1" x14ac:dyDescent="0.35">
      <c r="A464" s="15"/>
      <c r="B464" s="2"/>
      <c r="C464" s="2"/>
      <c r="G464" s="2"/>
      <c r="J464" s="2"/>
      <c r="K464" s="13"/>
    </row>
    <row r="465" spans="1:11" ht="15.75" customHeight="1" x14ac:dyDescent="0.35">
      <c r="A465" s="15"/>
      <c r="B465" s="2"/>
      <c r="C465" s="2"/>
      <c r="G465" s="2"/>
      <c r="J465" s="2"/>
      <c r="K465" s="13"/>
    </row>
    <row r="466" spans="1:11" ht="15.75" customHeight="1" x14ac:dyDescent="0.35">
      <c r="A466" s="15"/>
      <c r="B466" s="2"/>
      <c r="C466" s="2"/>
      <c r="G466" s="2"/>
      <c r="J466" s="2"/>
      <c r="K466" s="13"/>
    </row>
    <row r="467" spans="1:11" ht="15.75" customHeight="1" x14ac:dyDescent="0.35">
      <c r="A467" s="15"/>
      <c r="B467" s="2"/>
      <c r="C467" s="2"/>
      <c r="G467" s="2"/>
      <c r="J467" s="2"/>
      <c r="K467" s="13"/>
    </row>
    <row r="468" spans="1:11" ht="15.75" customHeight="1" x14ac:dyDescent="0.35">
      <c r="A468" s="15"/>
      <c r="B468" s="2"/>
      <c r="C468" s="2"/>
      <c r="G468" s="2"/>
      <c r="J468" s="2"/>
      <c r="K468" s="13"/>
    </row>
    <row r="469" spans="1:11" ht="15.75" customHeight="1" x14ac:dyDescent="0.35">
      <c r="A469" s="15"/>
      <c r="B469" s="2"/>
      <c r="C469" s="2"/>
      <c r="G469" s="2"/>
      <c r="J469" s="2"/>
      <c r="K469" s="13"/>
    </row>
    <row r="470" spans="1:11" ht="15.75" customHeight="1" x14ac:dyDescent="0.35">
      <c r="A470" s="15"/>
      <c r="B470" s="2"/>
      <c r="C470" s="2"/>
      <c r="G470" s="2"/>
      <c r="J470" s="2"/>
      <c r="K470" s="13"/>
    </row>
    <row r="471" spans="1:11" ht="15.75" customHeight="1" x14ac:dyDescent="0.35">
      <c r="A471" s="15"/>
      <c r="B471" s="2"/>
      <c r="C471" s="2"/>
      <c r="G471" s="2"/>
      <c r="J471" s="2"/>
      <c r="K471" s="13"/>
    </row>
    <row r="472" spans="1:11" ht="15.75" customHeight="1" x14ac:dyDescent="0.35">
      <c r="A472" s="15"/>
      <c r="B472" s="2"/>
      <c r="C472" s="2"/>
      <c r="G472" s="2"/>
      <c r="J472" s="2"/>
      <c r="K472" s="13"/>
    </row>
    <row r="473" spans="1:11" ht="15.75" customHeight="1" x14ac:dyDescent="0.35">
      <c r="A473" s="15"/>
      <c r="B473" s="2"/>
      <c r="C473" s="2"/>
      <c r="G473" s="2"/>
      <c r="J473" s="2"/>
      <c r="K473" s="13"/>
    </row>
    <row r="474" spans="1:11" ht="15.75" customHeight="1" x14ac:dyDescent="0.35">
      <c r="A474" s="15"/>
      <c r="B474" s="2"/>
      <c r="C474" s="2"/>
      <c r="G474" s="2"/>
      <c r="J474" s="2"/>
      <c r="K474" s="13"/>
    </row>
    <row r="475" spans="1:11" ht="15.75" customHeight="1" x14ac:dyDescent="0.35">
      <c r="A475" s="15"/>
      <c r="B475" s="2"/>
      <c r="C475" s="2"/>
      <c r="G475" s="2"/>
      <c r="J475" s="2"/>
      <c r="K475" s="13"/>
    </row>
    <row r="476" spans="1:11" ht="15.75" customHeight="1" x14ac:dyDescent="0.35">
      <c r="A476" s="15"/>
      <c r="B476" s="2"/>
      <c r="C476" s="2"/>
      <c r="G476" s="2"/>
      <c r="J476" s="2"/>
      <c r="K476" s="13"/>
    </row>
    <row r="477" spans="1:11" ht="15.75" customHeight="1" x14ac:dyDescent="0.35">
      <c r="A477" s="15"/>
      <c r="B477" s="2"/>
      <c r="C477" s="2"/>
      <c r="G477" s="2"/>
      <c r="J477" s="2"/>
      <c r="K477" s="13"/>
    </row>
    <row r="478" spans="1:11" ht="15.75" customHeight="1" x14ac:dyDescent="0.35">
      <c r="A478" s="15"/>
      <c r="B478" s="2"/>
      <c r="C478" s="2"/>
      <c r="G478" s="2"/>
      <c r="J478" s="2"/>
      <c r="K478" s="13"/>
    </row>
    <row r="479" spans="1:11" ht="15.75" customHeight="1" x14ac:dyDescent="0.35">
      <c r="A479" s="15"/>
      <c r="B479" s="2"/>
      <c r="C479" s="2"/>
      <c r="G479" s="2"/>
      <c r="J479" s="2"/>
      <c r="K479" s="13"/>
    </row>
    <row r="480" spans="1:11" ht="15.75" customHeight="1" x14ac:dyDescent="0.35">
      <c r="A480" s="15"/>
      <c r="B480" s="2"/>
      <c r="C480" s="2"/>
      <c r="G480" s="2"/>
      <c r="J480" s="2"/>
      <c r="K480" s="13"/>
    </row>
    <row r="481" spans="1:11" ht="15.75" customHeight="1" x14ac:dyDescent="0.35">
      <c r="A481" s="15"/>
      <c r="B481" s="2"/>
      <c r="C481" s="2"/>
      <c r="G481" s="2"/>
      <c r="J481" s="2"/>
      <c r="K481" s="13"/>
    </row>
    <row r="482" spans="1:11" ht="15.75" customHeight="1" x14ac:dyDescent="0.35">
      <c r="A482" s="15"/>
      <c r="B482" s="2"/>
      <c r="C482" s="2"/>
      <c r="G482" s="2"/>
      <c r="J482" s="2"/>
      <c r="K482" s="13"/>
    </row>
    <row r="483" spans="1:11" ht="15.75" customHeight="1" x14ac:dyDescent="0.35">
      <c r="A483" s="15"/>
      <c r="B483" s="2"/>
      <c r="C483" s="2"/>
      <c r="G483" s="2"/>
      <c r="J483" s="2"/>
      <c r="K483" s="13"/>
    </row>
    <row r="484" spans="1:11" ht="15.75" customHeight="1" x14ac:dyDescent="0.35">
      <c r="A484" s="15"/>
      <c r="B484" s="2"/>
      <c r="C484" s="2"/>
      <c r="G484" s="2"/>
      <c r="J484" s="2"/>
      <c r="K484" s="13"/>
    </row>
    <row r="485" spans="1:11" ht="15.75" customHeight="1" x14ac:dyDescent="0.35">
      <c r="A485" s="15"/>
      <c r="B485" s="2"/>
      <c r="C485" s="2"/>
      <c r="G485" s="2"/>
      <c r="J485" s="2"/>
      <c r="K485" s="13"/>
    </row>
    <row r="486" spans="1:11" ht="15.75" customHeight="1" x14ac:dyDescent="0.35">
      <c r="A486" s="15"/>
      <c r="B486" s="2"/>
      <c r="C486" s="2"/>
      <c r="G486" s="2"/>
      <c r="J486" s="2"/>
      <c r="K486" s="13"/>
    </row>
    <row r="487" spans="1:11" ht="15.75" customHeight="1" x14ac:dyDescent="0.35">
      <c r="A487" s="15"/>
      <c r="B487" s="2"/>
      <c r="C487" s="2"/>
      <c r="G487" s="2"/>
      <c r="J487" s="2"/>
      <c r="K487" s="13"/>
    </row>
    <row r="488" spans="1:11" ht="15.75" customHeight="1" x14ac:dyDescent="0.35">
      <c r="A488" s="15"/>
      <c r="B488" s="2"/>
      <c r="C488" s="2"/>
      <c r="G488" s="2"/>
      <c r="J488" s="2"/>
      <c r="K488" s="13"/>
    </row>
    <row r="489" spans="1:11" ht="15.75" customHeight="1" x14ac:dyDescent="0.35">
      <c r="A489" s="15"/>
      <c r="B489" s="2"/>
      <c r="C489" s="2"/>
      <c r="G489" s="2"/>
      <c r="J489" s="2"/>
      <c r="K489" s="13"/>
    </row>
    <row r="490" spans="1:11" ht="15.75" customHeight="1" x14ac:dyDescent="0.35">
      <c r="A490" s="15"/>
      <c r="B490" s="2"/>
      <c r="C490" s="2"/>
      <c r="G490" s="2"/>
      <c r="J490" s="2"/>
      <c r="K490" s="13"/>
    </row>
    <row r="491" spans="1:11" ht="15.75" customHeight="1" x14ac:dyDescent="0.35">
      <c r="A491" s="15"/>
      <c r="B491" s="2"/>
      <c r="C491" s="2"/>
      <c r="G491" s="2"/>
      <c r="J491" s="2"/>
      <c r="K491" s="13"/>
    </row>
    <row r="492" spans="1:11" ht="15.75" customHeight="1" x14ac:dyDescent="0.35">
      <c r="A492" s="15"/>
      <c r="B492" s="2"/>
      <c r="C492" s="2"/>
      <c r="G492" s="2"/>
      <c r="J492" s="2"/>
      <c r="K492" s="13"/>
    </row>
    <row r="493" spans="1:11" ht="15.75" customHeight="1" x14ac:dyDescent="0.35">
      <c r="A493" s="15"/>
      <c r="B493" s="2"/>
      <c r="C493" s="2"/>
      <c r="G493" s="2"/>
      <c r="J493" s="2"/>
      <c r="K493" s="13"/>
    </row>
    <row r="494" spans="1:11" ht="15.75" customHeight="1" x14ac:dyDescent="0.35">
      <c r="A494" s="15"/>
      <c r="B494" s="2"/>
      <c r="C494" s="2"/>
      <c r="G494" s="2"/>
      <c r="J494" s="2"/>
      <c r="K494" s="13"/>
    </row>
    <row r="495" spans="1:11" ht="15.75" customHeight="1" x14ac:dyDescent="0.35">
      <c r="A495" s="15"/>
      <c r="B495" s="2"/>
      <c r="C495" s="2"/>
      <c r="G495" s="2"/>
      <c r="J495" s="2"/>
      <c r="K495" s="13"/>
    </row>
    <row r="496" spans="1:11" ht="15.75" customHeight="1" x14ac:dyDescent="0.35">
      <c r="A496" s="15"/>
      <c r="B496" s="2"/>
      <c r="C496" s="2"/>
      <c r="G496" s="2"/>
      <c r="J496" s="2"/>
      <c r="K496" s="13"/>
    </row>
    <row r="497" spans="1:11" ht="15.75" customHeight="1" x14ac:dyDescent="0.35">
      <c r="A497" s="15"/>
      <c r="B497" s="2"/>
      <c r="C497" s="2"/>
      <c r="G497" s="2"/>
      <c r="J497" s="2"/>
      <c r="K497" s="13"/>
    </row>
    <row r="498" spans="1:11" ht="15.75" customHeight="1" x14ac:dyDescent="0.35">
      <c r="A498" s="15"/>
      <c r="B498" s="2"/>
      <c r="C498" s="2"/>
      <c r="G498" s="2"/>
      <c r="J498" s="2"/>
      <c r="K498" s="13"/>
    </row>
    <row r="499" spans="1:11" ht="15.75" customHeight="1" x14ac:dyDescent="0.35">
      <c r="A499" s="15"/>
      <c r="B499" s="2"/>
      <c r="C499" s="2"/>
      <c r="G499" s="2"/>
      <c r="J499" s="2"/>
      <c r="K499" s="13"/>
    </row>
    <row r="500" spans="1:11" ht="15.75" customHeight="1" x14ac:dyDescent="0.35">
      <c r="A500" s="15"/>
      <c r="B500" s="2"/>
      <c r="C500" s="2"/>
      <c r="G500" s="2"/>
      <c r="J500" s="2"/>
      <c r="K500" s="13"/>
    </row>
    <row r="501" spans="1:11" ht="15.75" customHeight="1" x14ac:dyDescent="0.35">
      <c r="A501" s="15"/>
      <c r="B501" s="2"/>
      <c r="C501" s="2"/>
      <c r="G501" s="2"/>
      <c r="J501" s="2"/>
      <c r="K501" s="13"/>
    </row>
    <row r="502" spans="1:11" ht="15.75" customHeight="1" x14ac:dyDescent="0.35">
      <c r="A502" s="15"/>
      <c r="B502" s="2"/>
      <c r="C502" s="2"/>
      <c r="G502" s="2"/>
      <c r="J502" s="2"/>
      <c r="K502" s="13"/>
    </row>
    <row r="503" spans="1:11" ht="15.75" customHeight="1" x14ac:dyDescent="0.35">
      <c r="A503" s="15"/>
      <c r="B503" s="2"/>
      <c r="C503" s="2"/>
      <c r="G503" s="2"/>
      <c r="J503" s="2"/>
      <c r="K503" s="13"/>
    </row>
    <row r="504" spans="1:11" ht="15.75" customHeight="1" x14ac:dyDescent="0.35">
      <c r="A504" s="15"/>
      <c r="B504" s="2"/>
      <c r="C504" s="2"/>
      <c r="G504" s="2"/>
      <c r="J504" s="2"/>
      <c r="K504" s="13"/>
    </row>
    <row r="505" spans="1:11" ht="15.75" customHeight="1" x14ac:dyDescent="0.35">
      <c r="A505" s="15"/>
      <c r="B505" s="2"/>
      <c r="C505" s="2"/>
      <c r="G505" s="2"/>
      <c r="J505" s="2"/>
      <c r="K505" s="13"/>
    </row>
    <row r="506" spans="1:11" ht="15.75" customHeight="1" x14ac:dyDescent="0.35">
      <c r="A506" s="15"/>
      <c r="B506" s="2"/>
      <c r="C506" s="2"/>
      <c r="G506" s="2"/>
      <c r="J506" s="2"/>
      <c r="K506" s="13"/>
    </row>
    <row r="507" spans="1:11" ht="15.75" customHeight="1" x14ac:dyDescent="0.35">
      <c r="A507" s="15"/>
      <c r="B507" s="2"/>
      <c r="C507" s="2"/>
      <c r="G507" s="2"/>
      <c r="J507" s="2"/>
      <c r="K507" s="13"/>
    </row>
    <row r="508" spans="1:11" ht="15.75" customHeight="1" x14ac:dyDescent="0.35">
      <c r="A508" s="15"/>
      <c r="B508" s="2"/>
      <c r="C508" s="2"/>
      <c r="G508" s="2"/>
      <c r="J508" s="2"/>
      <c r="K508" s="13"/>
    </row>
    <row r="509" spans="1:11" ht="15.75" customHeight="1" x14ac:dyDescent="0.35">
      <c r="A509" s="15"/>
      <c r="B509" s="2"/>
      <c r="C509" s="2"/>
      <c r="G509" s="2"/>
      <c r="J509" s="2"/>
      <c r="K509" s="13"/>
    </row>
    <row r="510" spans="1:11" ht="15.75" customHeight="1" x14ac:dyDescent="0.35">
      <c r="A510" s="15"/>
      <c r="B510" s="2"/>
      <c r="C510" s="2"/>
      <c r="G510" s="2"/>
      <c r="J510" s="2"/>
      <c r="K510" s="13"/>
    </row>
    <row r="511" spans="1:11" ht="15.75" customHeight="1" x14ac:dyDescent="0.35">
      <c r="A511" s="15"/>
      <c r="B511" s="2"/>
      <c r="C511" s="2"/>
      <c r="G511" s="2"/>
      <c r="J511" s="2"/>
      <c r="K511" s="13"/>
    </row>
    <row r="512" spans="1:11" ht="15.75" customHeight="1" x14ac:dyDescent="0.35">
      <c r="A512" s="15"/>
      <c r="B512" s="2"/>
      <c r="C512" s="2"/>
      <c r="G512" s="2"/>
      <c r="J512" s="2"/>
      <c r="K512" s="13"/>
    </row>
    <row r="513" spans="1:11" ht="15.75" customHeight="1" x14ac:dyDescent="0.35">
      <c r="A513" s="15"/>
      <c r="B513" s="2"/>
      <c r="C513" s="2"/>
      <c r="G513" s="2"/>
      <c r="J513" s="2"/>
      <c r="K513" s="13"/>
    </row>
    <row r="514" spans="1:11" ht="15.75" customHeight="1" x14ac:dyDescent="0.35">
      <c r="A514" s="15"/>
      <c r="B514" s="2"/>
      <c r="C514" s="2"/>
      <c r="G514" s="2"/>
      <c r="J514" s="2"/>
      <c r="K514" s="13"/>
    </row>
    <row r="515" spans="1:11" ht="15.75" customHeight="1" x14ac:dyDescent="0.35">
      <c r="A515" s="15"/>
      <c r="B515" s="2"/>
      <c r="C515" s="2"/>
      <c r="G515" s="2"/>
      <c r="J515" s="2"/>
      <c r="K515" s="13"/>
    </row>
    <row r="516" spans="1:11" ht="15.75" customHeight="1" x14ac:dyDescent="0.35">
      <c r="A516" s="15"/>
      <c r="B516" s="2"/>
      <c r="C516" s="2"/>
      <c r="G516" s="2"/>
      <c r="J516" s="2"/>
      <c r="K516" s="13"/>
    </row>
    <row r="517" spans="1:11" ht="15.75" customHeight="1" x14ac:dyDescent="0.35">
      <c r="A517" s="15"/>
      <c r="B517" s="2"/>
      <c r="C517" s="2"/>
      <c r="G517" s="2"/>
      <c r="J517" s="2"/>
      <c r="K517" s="13"/>
    </row>
    <row r="518" spans="1:11" ht="15.75" customHeight="1" x14ac:dyDescent="0.35">
      <c r="A518" s="15"/>
      <c r="B518" s="2"/>
      <c r="C518" s="2"/>
      <c r="G518" s="2"/>
      <c r="J518" s="2"/>
      <c r="K518" s="13"/>
    </row>
    <row r="519" spans="1:11" ht="15.75" customHeight="1" x14ac:dyDescent="0.35">
      <c r="A519" s="15"/>
      <c r="B519" s="2"/>
      <c r="C519" s="2"/>
      <c r="G519" s="2"/>
      <c r="J519" s="2"/>
      <c r="K519" s="13"/>
    </row>
    <row r="520" spans="1:11" ht="15.75" customHeight="1" x14ac:dyDescent="0.35">
      <c r="A520" s="15"/>
      <c r="B520" s="2"/>
      <c r="C520" s="2"/>
      <c r="G520" s="2"/>
      <c r="J520" s="2"/>
      <c r="K520" s="13"/>
    </row>
    <row r="521" spans="1:11" ht="15.75" customHeight="1" x14ac:dyDescent="0.35">
      <c r="A521" s="15"/>
      <c r="B521" s="2"/>
      <c r="C521" s="2"/>
      <c r="G521" s="2"/>
      <c r="J521" s="2"/>
      <c r="K521" s="13"/>
    </row>
    <row r="522" spans="1:11" ht="15.75" customHeight="1" x14ac:dyDescent="0.35">
      <c r="A522" s="15"/>
      <c r="B522" s="2"/>
      <c r="C522" s="2"/>
      <c r="G522" s="2"/>
      <c r="J522" s="2"/>
      <c r="K522" s="13"/>
    </row>
    <row r="523" spans="1:11" ht="15.75" customHeight="1" x14ac:dyDescent="0.35">
      <c r="A523" s="15"/>
      <c r="B523" s="2"/>
      <c r="C523" s="2"/>
      <c r="G523" s="2"/>
      <c r="J523" s="2"/>
      <c r="K523" s="13"/>
    </row>
    <row r="524" spans="1:11" ht="15.75" customHeight="1" x14ac:dyDescent="0.35">
      <c r="A524" s="15"/>
      <c r="B524" s="2"/>
      <c r="C524" s="2"/>
      <c r="G524" s="2"/>
      <c r="J524" s="2"/>
      <c r="K524" s="13"/>
    </row>
    <row r="525" spans="1:11" ht="15.75" customHeight="1" x14ac:dyDescent="0.35">
      <c r="A525" s="15"/>
      <c r="B525" s="2"/>
      <c r="C525" s="2"/>
      <c r="G525" s="2"/>
      <c r="J525" s="2"/>
      <c r="K525" s="13"/>
    </row>
    <row r="526" spans="1:11" ht="15.75" customHeight="1" x14ac:dyDescent="0.35">
      <c r="A526" s="15"/>
      <c r="B526" s="2"/>
      <c r="C526" s="2"/>
      <c r="G526" s="2"/>
      <c r="J526" s="2"/>
      <c r="K526" s="13"/>
    </row>
    <row r="527" spans="1:11" ht="15.75" customHeight="1" x14ac:dyDescent="0.35">
      <c r="A527" s="15"/>
      <c r="B527" s="2"/>
      <c r="C527" s="2"/>
      <c r="G527" s="2"/>
      <c r="J527" s="2"/>
      <c r="K527" s="13"/>
    </row>
    <row r="528" spans="1:11" ht="15.75" customHeight="1" x14ac:dyDescent="0.35">
      <c r="A528" s="15"/>
      <c r="B528" s="2"/>
      <c r="C528" s="2"/>
      <c r="G528" s="2"/>
      <c r="J528" s="2"/>
      <c r="K528" s="13"/>
    </row>
    <row r="529" spans="1:11" ht="15.75" customHeight="1" x14ac:dyDescent="0.35">
      <c r="A529" s="15"/>
      <c r="B529" s="2"/>
      <c r="C529" s="2"/>
      <c r="G529" s="2"/>
      <c r="J529" s="2"/>
      <c r="K529" s="13"/>
    </row>
    <row r="530" spans="1:11" ht="15.75" customHeight="1" x14ac:dyDescent="0.35">
      <c r="A530" s="15"/>
      <c r="B530" s="2"/>
      <c r="C530" s="2"/>
      <c r="G530" s="2"/>
      <c r="J530" s="2"/>
      <c r="K530" s="13"/>
    </row>
    <row r="531" spans="1:11" ht="15.75" customHeight="1" x14ac:dyDescent="0.35">
      <c r="A531" s="15"/>
      <c r="B531" s="2"/>
      <c r="C531" s="2"/>
      <c r="G531" s="2"/>
      <c r="J531" s="2"/>
      <c r="K531" s="13"/>
    </row>
    <row r="532" spans="1:11" ht="15.75" customHeight="1" x14ac:dyDescent="0.35">
      <c r="A532" s="15"/>
      <c r="B532" s="2"/>
      <c r="C532" s="2"/>
      <c r="G532" s="2"/>
      <c r="J532" s="2"/>
      <c r="K532" s="13"/>
    </row>
    <row r="533" spans="1:11" ht="15.75" customHeight="1" x14ac:dyDescent="0.35">
      <c r="A533" s="15"/>
      <c r="B533" s="2"/>
      <c r="C533" s="2"/>
      <c r="G533" s="2"/>
      <c r="J533" s="2"/>
      <c r="K533" s="13"/>
    </row>
    <row r="534" spans="1:11" ht="15.75" customHeight="1" x14ac:dyDescent="0.35">
      <c r="A534" s="15"/>
      <c r="B534" s="2"/>
      <c r="C534" s="2"/>
      <c r="G534" s="2"/>
      <c r="J534" s="2"/>
      <c r="K534" s="13"/>
    </row>
    <row r="535" spans="1:11" ht="15.75" customHeight="1" x14ac:dyDescent="0.35">
      <c r="A535" s="15"/>
      <c r="B535" s="2"/>
      <c r="C535" s="2"/>
      <c r="G535" s="2"/>
      <c r="J535" s="2"/>
      <c r="K535" s="13"/>
    </row>
    <row r="536" spans="1:11" ht="15.75" customHeight="1" x14ac:dyDescent="0.35">
      <c r="A536" s="15"/>
      <c r="B536" s="2"/>
      <c r="C536" s="2"/>
      <c r="G536" s="2"/>
      <c r="J536" s="2"/>
      <c r="K536" s="13"/>
    </row>
    <row r="537" spans="1:11" ht="15.75" customHeight="1" x14ac:dyDescent="0.35">
      <c r="A537" s="15"/>
      <c r="B537" s="2"/>
      <c r="C537" s="2"/>
      <c r="G537" s="2"/>
      <c r="J537" s="2"/>
      <c r="K537" s="13"/>
    </row>
    <row r="538" spans="1:11" ht="15.75" customHeight="1" x14ac:dyDescent="0.35">
      <c r="A538" s="15"/>
      <c r="B538" s="2"/>
      <c r="C538" s="2"/>
      <c r="G538" s="2"/>
      <c r="J538" s="2"/>
      <c r="K538" s="13"/>
    </row>
    <row r="539" spans="1:11" ht="15.75" customHeight="1" x14ac:dyDescent="0.35">
      <c r="A539" s="15"/>
      <c r="B539" s="2"/>
      <c r="C539" s="2"/>
      <c r="G539" s="2"/>
      <c r="J539" s="2"/>
      <c r="K539" s="13"/>
    </row>
    <row r="540" spans="1:11" ht="15.75" customHeight="1" x14ac:dyDescent="0.35">
      <c r="A540" s="15"/>
      <c r="B540" s="2"/>
      <c r="C540" s="2"/>
      <c r="G540" s="2"/>
      <c r="J540" s="2"/>
      <c r="K540" s="13"/>
    </row>
    <row r="541" spans="1:11" ht="15.75" customHeight="1" x14ac:dyDescent="0.35">
      <c r="A541" s="15"/>
      <c r="B541" s="2"/>
      <c r="C541" s="2"/>
      <c r="G541" s="2"/>
      <c r="J541" s="2"/>
      <c r="K541" s="13"/>
    </row>
    <row r="542" spans="1:11" ht="15.75" customHeight="1" x14ac:dyDescent="0.35">
      <c r="A542" s="15"/>
      <c r="B542" s="2"/>
      <c r="C542" s="2"/>
      <c r="G542" s="2"/>
      <c r="J542" s="2"/>
      <c r="K542" s="13"/>
    </row>
    <row r="543" spans="1:11" ht="15.75" customHeight="1" x14ac:dyDescent="0.35">
      <c r="A543" s="15"/>
      <c r="B543" s="2"/>
      <c r="C543" s="2"/>
      <c r="G543" s="2"/>
      <c r="J543" s="2"/>
      <c r="K543" s="13"/>
    </row>
    <row r="544" spans="1:11" ht="15.75" customHeight="1" x14ac:dyDescent="0.35">
      <c r="A544" s="15"/>
      <c r="B544" s="2"/>
      <c r="C544" s="2"/>
      <c r="G544" s="2"/>
      <c r="J544" s="2"/>
      <c r="K544" s="13"/>
    </row>
    <row r="545" spans="1:11" ht="15.75" customHeight="1" x14ac:dyDescent="0.35">
      <c r="A545" s="15"/>
      <c r="B545" s="2"/>
      <c r="C545" s="2"/>
      <c r="G545" s="2"/>
      <c r="J545" s="2"/>
      <c r="K545" s="13"/>
    </row>
    <row r="546" spans="1:11" ht="15.75" customHeight="1" x14ac:dyDescent="0.35">
      <c r="A546" s="15"/>
      <c r="B546" s="2"/>
      <c r="C546" s="2"/>
      <c r="G546" s="2"/>
      <c r="J546" s="2"/>
      <c r="K546" s="13"/>
    </row>
    <row r="547" spans="1:11" ht="15.75" customHeight="1" x14ac:dyDescent="0.35">
      <c r="A547" s="15"/>
      <c r="B547" s="2"/>
      <c r="C547" s="2"/>
      <c r="G547" s="2"/>
      <c r="J547" s="2"/>
      <c r="K547" s="13"/>
    </row>
    <row r="548" spans="1:11" ht="15.75" customHeight="1" x14ac:dyDescent="0.35">
      <c r="A548" s="15"/>
      <c r="B548" s="2"/>
      <c r="C548" s="2"/>
      <c r="G548" s="2"/>
      <c r="J548" s="2"/>
      <c r="K548" s="13"/>
    </row>
    <row r="549" spans="1:11" ht="15.75" customHeight="1" x14ac:dyDescent="0.35">
      <c r="A549" s="15"/>
      <c r="B549" s="2"/>
      <c r="C549" s="2"/>
      <c r="G549" s="2"/>
      <c r="J549" s="2"/>
      <c r="K549" s="13"/>
    </row>
    <row r="550" spans="1:11" ht="15.75" customHeight="1" x14ac:dyDescent="0.35">
      <c r="A550" s="15"/>
      <c r="B550" s="2"/>
      <c r="C550" s="2"/>
      <c r="G550" s="2"/>
      <c r="J550" s="2"/>
      <c r="K550" s="13"/>
    </row>
    <row r="551" spans="1:11" ht="15.75" customHeight="1" x14ac:dyDescent="0.35">
      <c r="A551" s="15"/>
      <c r="B551" s="2"/>
      <c r="C551" s="2"/>
      <c r="G551" s="2"/>
      <c r="J551" s="2"/>
      <c r="K551" s="13"/>
    </row>
    <row r="552" spans="1:11" ht="15.75" customHeight="1" x14ac:dyDescent="0.35">
      <c r="A552" s="15"/>
      <c r="B552" s="2"/>
      <c r="C552" s="2"/>
      <c r="G552" s="2"/>
      <c r="J552" s="2"/>
      <c r="K552" s="13"/>
    </row>
    <row r="553" spans="1:11" ht="15.75" customHeight="1" x14ac:dyDescent="0.35">
      <c r="A553" s="15"/>
      <c r="B553" s="2"/>
      <c r="C553" s="2"/>
      <c r="G553" s="2"/>
      <c r="J553" s="2"/>
      <c r="K553" s="13"/>
    </row>
    <row r="554" spans="1:11" ht="15.75" customHeight="1" x14ac:dyDescent="0.35">
      <c r="A554" s="15"/>
      <c r="B554" s="2"/>
      <c r="C554" s="2"/>
      <c r="G554" s="2"/>
      <c r="J554" s="2"/>
      <c r="K554" s="13"/>
    </row>
    <row r="555" spans="1:11" ht="15.75" customHeight="1" x14ac:dyDescent="0.35">
      <c r="A555" s="15"/>
      <c r="B555" s="2"/>
      <c r="C555" s="2"/>
      <c r="G555" s="2"/>
      <c r="J555" s="2"/>
      <c r="K555" s="13"/>
    </row>
    <row r="556" spans="1:11" ht="15.75" customHeight="1" x14ac:dyDescent="0.35">
      <c r="A556" s="15"/>
      <c r="B556" s="2"/>
      <c r="C556" s="2"/>
      <c r="G556" s="2"/>
      <c r="J556" s="2"/>
      <c r="K556" s="13"/>
    </row>
    <row r="557" spans="1:11" ht="15.75" customHeight="1" x14ac:dyDescent="0.35">
      <c r="A557" s="15"/>
      <c r="B557" s="2"/>
      <c r="C557" s="2"/>
      <c r="G557" s="2"/>
      <c r="J557" s="2"/>
      <c r="K557" s="13"/>
    </row>
    <row r="558" spans="1:11" ht="15.75" customHeight="1" x14ac:dyDescent="0.35">
      <c r="A558" s="15"/>
      <c r="B558" s="2"/>
      <c r="C558" s="2"/>
      <c r="G558" s="2"/>
      <c r="J558" s="2"/>
      <c r="K558" s="13"/>
    </row>
    <row r="559" spans="1:11" ht="15.75" customHeight="1" x14ac:dyDescent="0.35">
      <c r="A559" s="15"/>
      <c r="B559" s="2"/>
      <c r="C559" s="2"/>
      <c r="G559" s="2"/>
      <c r="J559" s="2"/>
      <c r="K559" s="13"/>
    </row>
    <row r="560" spans="1:11" ht="15.75" customHeight="1" x14ac:dyDescent="0.35">
      <c r="A560" s="15"/>
      <c r="B560" s="2"/>
      <c r="C560" s="2"/>
      <c r="G560" s="2"/>
      <c r="J560" s="2"/>
      <c r="K560" s="13"/>
    </row>
    <row r="561" spans="1:11" ht="15.75" customHeight="1" x14ac:dyDescent="0.35">
      <c r="A561" s="15"/>
      <c r="B561" s="2"/>
      <c r="C561" s="2"/>
      <c r="G561" s="2"/>
      <c r="J561" s="2"/>
      <c r="K561" s="13"/>
    </row>
    <row r="562" spans="1:11" ht="15.75" customHeight="1" x14ac:dyDescent="0.35">
      <c r="A562" s="15"/>
      <c r="B562" s="2"/>
      <c r="C562" s="2"/>
      <c r="G562" s="2"/>
      <c r="J562" s="2"/>
      <c r="K562" s="13"/>
    </row>
    <row r="563" spans="1:11" ht="15.75" customHeight="1" x14ac:dyDescent="0.35">
      <c r="A563" s="15"/>
      <c r="B563" s="2"/>
      <c r="C563" s="2"/>
      <c r="G563" s="2"/>
      <c r="J563" s="2"/>
      <c r="K563" s="13"/>
    </row>
    <row r="564" spans="1:11" ht="15.75" customHeight="1" x14ac:dyDescent="0.35">
      <c r="A564" s="15"/>
      <c r="B564" s="2"/>
      <c r="C564" s="2"/>
      <c r="G564" s="2"/>
      <c r="J564" s="2"/>
      <c r="K564" s="13"/>
    </row>
    <row r="565" spans="1:11" ht="15.75" customHeight="1" x14ac:dyDescent="0.35">
      <c r="A565" s="15"/>
      <c r="B565" s="2"/>
      <c r="C565" s="2"/>
      <c r="G565" s="2"/>
      <c r="J565" s="2"/>
      <c r="K565" s="13"/>
    </row>
    <row r="566" spans="1:11" ht="15.75" customHeight="1" x14ac:dyDescent="0.35">
      <c r="A566" s="15"/>
      <c r="B566" s="2"/>
      <c r="C566" s="2"/>
      <c r="G566" s="2"/>
      <c r="J566" s="2"/>
      <c r="K566" s="13"/>
    </row>
    <row r="567" spans="1:11" ht="15.75" customHeight="1" x14ac:dyDescent="0.35">
      <c r="A567" s="15"/>
      <c r="B567" s="2"/>
      <c r="C567" s="2"/>
      <c r="G567" s="2"/>
      <c r="J567" s="2"/>
      <c r="K567" s="13"/>
    </row>
    <row r="568" spans="1:11" ht="15.75" customHeight="1" x14ac:dyDescent="0.35">
      <c r="A568" s="15"/>
      <c r="B568" s="2"/>
      <c r="C568" s="2"/>
      <c r="G568" s="2"/>
      <c r="J568" s="2"/>
      <c r="K568" s="13"/>
    </row>
    <row r="569" spans="1:11" ht="15.75" customHeight="1" x14ac:dyDescent="0.35">
      <c r="A569" s="15"/>
      <c r="B569" s="2"/>
      <c r="C569" s="2"/>
      <c r="G569" s="2"/>
      <c r="J569" s="2"/>
      <c r="K569" s="13"/>
    </row>
    <row r="570" spans="1:11" ht="15.75" customHeight="1" x14ac:dyDescent="0.35">
      <c r="A570" s="15"/>
      <c r="B570" s="2"/>
      <c r="C570" s="2"/>
      <c r="G570" s="2"/>
      <c r="J570" s="2"/>
      <c r="K570" s="13"/>
    </row>
    <row r="571" spans="1:11" ht="15.75" customHeight="1" x14ac:dyDescent="0.35">
      <c r="A571" s="15"/>
      <c r="B571" s="2"/>
      <c r="C571" s="2"/>
      <c r="G571" s="2"/>
      <c r="J571" s="2"/>
      <c r="K571" s="13"/>
    </row>
    <row r="572" spans="1:11" ht="15.75" customHeight="1" x14ac:dyDescent="0.35">
      <c r="A572" s="15"/>
      <c r="B572" s="2"/>
      <c r="C572" s="2"/>
      <c r="G572" s="2"/>
      <c r="J572" s="2"/>
      <c r="K572" s="13"/>
    </row>
    <row r="573" spans="1:11" ht="15.75" customHeight="1" x14ac:dyDescent="0.35">
      <c r="A573" s="15"/>
      <c r="B573" s="2"/>
      <c r="C573" s="2"/>
      <c r="G573" s="2"/>
      <c r="J573" s="2"/>
      <c r="K573" s="13"/>
    </row>
    <row r="574" spans="1:11" ht="15.75" customHeight="1" x14ac:dyDescent="0.35">
      <c r="A574" s="15"/>
      <c r="B574" s="2"/>
      <c r="C574" s="2"/>
      <c r="G574" s="2"/>
      <c r="J574" s="2"/>
      <c r="K574" s="13"/>
    </row>
    <row r="575" spans="1:11" ht="15.75" customHeight="1" x14ac:dyDescent="0.35">
      <c r="A575" s="15"/>
      <c r="B575" s="2"/>
      <c r="C575" s="2"/>
      <c r="G575" s="2"/>
      <c r="J575" s="2"/>
      <c r="K575" s="13"/>
    </row>
    <row r="576" spans="1:11" ht="15.75" customHeight="1" x14ac:dyDescent="0.35">
      <c r="A576" s="15"/>
      <c r="B576" s="2"/>
      <c r="C576" s="2"/>
      <c r="G576" s="2"/>
      <c r="J576" s="2"/>
      <c r="K576" s="13"/>
    </row>
    <row r="577" spans="1:11" ht="15.75" customHeight="1" x14ac:dyDescent="0.35">
      <c r="A577" s="15"/>
      <c r="B577" s="2"/>
      <c r="C577" s="2"/>
      <c r="G577" s="2"/>
      <c r="J577" s="2"/>
      <c r="K577" s="13"/>
    </row>
    <row r="578" spans="1:11" ht="15.75" customHeight="1" x14ac:dyDescent="0.35">
      <c r="A578" s="15"/>
      <c r="B578" s="2"/>
      <c r="C578" s="2"/>
      <c r="G578" s="2"/>
      <c r="J578" s="2"/>
      <c r="K578" s="13"/>
    </row>
    <row r="579" spans="1:11" ht="15.75" customHeight="1" x14ac:dyDescent="0.35">
      <c r="A579" s="15"/>
      <c r="B579" s="2"/>
      <c r="C579" s="2"/>
      <c r="G579" s="2"/>
      <c r="J579" s="2"/>
      <c r="K579" s="13"/>
    </row>
    <row r="580" spans="1:11" ht="15.75" customHeight="1" x14ac:dyDescent="0.35">
      <c r="A580" s="15"/>
      <c r="B580" s="2"/>
      <c r="C580" s="2"/>
      <c r="G580" s="2"/>
      <c r="J580" s="2"/>
      <c r="K580" s="13"/>
    </row>
    <row r="581" spans="1:11" ht="15.75" customHeight="1" x14ac:dyDescent="0.35">
      <c r="A581" s="15"/>
      <c r="B581" s="2"/>
      <c r="C581" s="2"/>
      <c r="G581" s="2"/>
      <c r="J581" s="2"/>
      <c r="K581" s="13"/>
    </row>
    <row r="582" spans="1:11" ht="15.75" customHeight="1" x14ac:dyDescent="0.35">
      <c r="A582" s="15"/>
      <c r="B582" s="2"/>
      <c r="C582" s="2"/>
      <c r="G582" s="2"/>
      <c r="J582" s="2"/>
      <c r="K582" s="13"/>
    </row>
    <row r="583" spans="1:11" ht="15.75" customHeight="1" x14ac:dyDescent="0.35">
      <c r="A583" s="15"/>
      <c r="B583" s="2"/>
      <c r="C583" s="2"/>
      <c r="G583" s="2"/>
      <c r="J583" s="2"/>
      <c r="K583" s="13"/>
    </row>
    <row r="584" spans="1:11" ht="15.75" customHeight="1" x14ac:dyDescent="0.35">
      <c r="A584" s="15"/>
      <c r="B584" s="2"/>
      <c r="C584" s="2"/>
      <c r="G584" s="2"/>
      <c r="J584" s="2"/>
      <c r="K584" s="13"/>
    </row>
    <row r="585" spans="1:11" ht="15.75" customHeight="1" x14ac:dyDescent="0.35">
      <c r="A585" s="15"/>
      <c r="B585" s="2"/>
      <c r="C585" s="2"/>
      <c r="G585" s="2"/>
      <c r="J585" s="2"/>
      <c r="K585" s="13"/>
    </row>
    <row r="586" spans="1:11" ht="15.75" customHeight="1" x14ac:dyDescent="0.35">
      <c r="A586" s="15"/>
      <c r="B586" s="2"/>
      <c r="C586" s="2"/>
      <c r="G586" s="2"/>
      <c r="J586" s="2"/>
      <c r="K586" s="13"/>
    </row>
    <row r="587" spans="1:11" ht="15.75" customHeight="1" x14ac:dyDescent="0.35">
      <c r="A587" s="15"/>
      <c r="B587" s="2"/>
      <c r="C587" s="2"/>
      <c r="G587" s="2"/>
      <c r="J587" s="2"/>
      <c r="K587" s="13"/>
    </row>
    <row r="588" spans="1:11" ht="15.75" customHeight="1" x14ac:dyDescent="0.35">
      <c r="A588" s="15"/>
      <c r="B588" s="2"/>
      <c r="C588" s="2"/>
      <c r="G588" s="2"/>
      <c r="J588" s="2"/>
      <c r="K588" s="13"/>
    </row>
    <row r="589" spans="1:11" ht="15.75" customHeight="1" x14ac:dyDescent="0.35">
      <c r="A589" s="15"/>
      <c r="B589" s="2"/>
      <c r="C589" s="2"/>
      <c r="G589" s="2"/>
      <c r="J589" s="2"/>
      <c r="K589" s="13"/>
    </row>
    <row r="590" spans="1:11" ht="15.75" customHeight="1" x14ac:dyDescent="0.35">
      <c r="A590" s="15"/>
      <c r="B590" s="2"/>
      <c r="C590" s="2"/>
      <c r="G590" s="2"/>
      <c r="J590" s="2"/>
      <c r="K590" s="13"/>
    </row>
    <row r="591" spans="1:11" ht="15.75" customHeight="1" x14ac:dyDescent="0.35">
      <c r="A591" s="15"/>
      <c r="B591" s="2"/>
      <c r="C591" s="2"/>
      <c r="G591" s="2"/>
      <c r="J591" s="2"/>
      <c r="K591" s="13"/>
    </row>
    <row r="592" spans="1:11" ht="15.75" customHeight="1" x14ac:dyDescent="0.35">
      <c r="A592" s="15"/>
      <c r="B592" s="2"/>
      <c r="C592" s="2"/>
      <c r="G592" s="2"/>
      <c r="J592" s="2"/>
      <c r="K592" s="13"/>
    </row>
    <row r="593" spans="1:11" ht="15.75" customHeight="1" x14ac:dyDescent="0.35">
      <c r="A593" s="15"/>
      <c r="B593" s="2"/>
      <c r="C593" s="2"/>
      <c r="G593" s="2"/>
      <c r="J593" s="2"/>
      <c r="K593" s="13"/>
    </row>
    <row r="594" spans="1:11" ht="15.75" customHeight="1" x14ac:dyDescent="0.35">
      <c r="A594" s="15"/>
      <c r="B594" s="2"/>
      <c r="C594" s="2"/>
      <c r="G594" s="2"/>
      <c r="J594" s="2"/>
      <c r="K594" s="13"/>
    </row>
    <row r="595" spans="1:11" ht="15.75" customHeight="1" x14ac:dyDescent="0.35">
      <c r="A595" s="15"/>
      <c r="B595" s="2"/>
      <c r="C595" s="2"/>
      <c r="G595" s="2"/>
      <c r="J595" s="2"/>
      <c r="K595" s="13"/>
    </row>
    <row r="596" spans="1:11" ht="15.75" customHeight="1" x14ac:dyDescent="0.35">
      <c r="A596" s="15"/>
      <c r="B596" s="2"/>
      <c r="C596" s="2"/>
      <c r="G596" s="2"/>
      <c r="J596" s="2"/>
      <c r="K596" s="13"/>
    </row>
    <row r="597" spans="1:11" ht="15.75" customHeight="1" x14ac:dyDescent="0.35">
      <c r="A597" s="15"/>
      <c r="B597" s="2"/>
      <c r="C597" s="2"/>
      <c r="G597" s="2"/>
      <c r="J597" s="2"/>
      <c r="K597" s="13"/>
    </row>
    <row r="598" spans="1:11" ht="15.75" customHeight="1" x14ac:dyDescent="0.35">
      <c r="A598" s="15"/>
      <c r="B598" s="2"/>
      <c r="C598" s="2"/>
      <c r="G598" s="2"/>
      <c r="J598" s="2"/>
      <c r="K598" s="13"/>
    </row>
    <row r="599" spans="1:11" ht="15.75" customHeight="1" x14ac:dyDescent="0.35">
      <c r="A599" s="15"/>
      <c r="B599" s="2"/>
      <c r="C599" s="2"/>
      <c r="G599" s="2"/>
      <c r="J599" s="2"/>
      <c r="K599" s="13"/>
    </row>
    <row r="600" spans="1:11" ht="15.75" customHeight="1" x14ac:dyDescent="0.35">
      <c r="A600" s="15"/>
      <c r="B600" s="2"/>
      <c r="C600" s="2"/>
      <c r="G600" s="2"/>
      <c r="J600" s="2"/>
      <c r="K600" s="13"/>
    </row>
    <row r="601" spans="1:11" ht="15.75" customHeight="1" x14ac:dyDescent="0.35">
      <c r="A601" s="15"/>
      <c r="B601" s="2"/>
      <c r="C601" s="2"/>
      <c r="G601" s="2"/>
      <c r="J601" s="2"/>
      <c r="K601" s="13"/>
    </row>
    <row r="602" spans="1:11" ht="15.75" customHeight="1" x14ac:dyDescent="0.35">
      <c r="A602" s="15"/>
      <c r="B602" s="2"/>
      <c r="C602" s="2"/>
      <c r="G602" s="2"/>
      <c r="J602" s="2"/>
      <c r="K602" s="13"/>
    </row>
    <row r="603" spans="1:11" ht="15.75" customHeight="1" x14ac:dyDescent="0.35">
      <c r="A603" s="15"/>
      <c r="B603" s="2"/>
      <c r="C603" s="2"/>
      <c r="G603" s="2"/>
      <c r="J603" s="2"/>
      <c r="K603" s="13"/>
    </row>
    <row r="604" spans="1:11" ht="15.75" customHeight="1" x14ac:dyDescent="0.35">
      <c r="A604" s="15"/>
      <c r="B604" s="2"/>
      <c r="C604" s="2"/>
      <c r="G604" s="2"/>
      <c r="J604" s="2"/>
      <c r="K604" s="13"/>
    </row>
    <row r="605" spans="1:11" ht="15.75" customHeight="1" x14ac:dyDescent="0.35">
      <c r="A605" s="15"/>
      <c r="B605" s="2"/>
      <c r="C605" s="2"/>
      <c r="G605" s="2"/>
      <c r="J605" s="2"/>
      <c r="K605" s="13"/>
    </row>
    <row r="606" spans="1:11" ht="15.75" customHeight="1" x14ac:dyDescent="0.35">
      <c r="A606" s="15"/>
      <c r="B606" s="2"/>
      <c r="C606" s="2"/>
      <c r="G606" s="2"/>
      <c r="J606" s="2"/>
      <c r="K606" s="13"/>
    </row>
    <row r="607" spans="1:11" ht="15.75" customHeight="1" x14ac:dyDescent="0.35">
      <c r="A607" s="15"/>
      <c r="B607" s="2"/>
      <c r="C607" s="2"/>
      <c r="G607" s="2"/>
      <c r="J607" s="2"/>
      <c r="K607" s="13"/>
    </row>
    <row r="608" spans="1:11" ht="15.75" customHeight="1" x14ac:dyDescent="0.35">
      <c r="A608" s="15"/>
      <c r="B608" s="2"/>
      <c r="C608" s="2"/>
      <c r="G608" s="2"/>
      <c r="J608" s="2"/>
      <c r="K608" s="13"/>
    </row>
    <row r="609" spans="1:11" ht="15.75" customHeight="1" x14ac:dyDescent="0.35">
      <c r="A609" s="15"/>
      <c r="B609" s="2"/>
      <c r="C609" s="2"/>
      <c r="G609" s="2"/>
      <c r="J609" s="2"/>
      <c r="K609" s="13"/>
    </row>
    <row r="610" spans="1:11" ht="15.75" customHeight="1" x14ac:dyDescent="0.35">
      <c r="A610" s="15"/>
      <c r="B610" s="2"/>
      <c r="C610" s="2"/>
      <c r="G610" s="2"/>
      <c r="J610" s="2"/>
      <c r="K610" s="13"/>
    </row>
    <row r="611" spans="1:11" ht="15.75" customHeight="1" x14ac:dyDescent="0.35">
      <c r="A611" s="15"/>
      <c r="B611" s="2"/>
      <c r="C611" s="2"/>
      <c r="G611" s="2"/>
      <c r="J611" s="2"/>
      <c r="K611" s="13"/>
    </row>
    <row r="612" spans="1:11" ht="15.75" customHeight="1" x14ac:dyDescent="0.35">
      <c r="A612" s="15"/>
      <c r="B612" s="2"/>
      <c r="C612" s="2"/>
      <c r="G612" s="2"/>
      <c r="J612" s="2"/>
      <c r="K612" s="13"/>
    </row>
    <row r="613" spans="1:11" ht="15.75" customHeight="1" x14ac:dyDescent="0.35">
      <c r="A613" s="15"/>
      <c r="B613" s="2"/>
      <c r="C613" s="2"/>
      <c r="G613" s="2"/>
      <c r="J613" s="2"/>
      <c r="K613" s="13"/>
    </row>
    <row r="614" spans="1:11" ht="15.75" customHeight="1" x14ac:dyDescent="0.35">
      <c r="A614" s="15"/>
      <c r="B614" s="2"/>
      <c r="C614" s="2"/>
      <c r="G614" s="2"/>
      <c r="J614" s="2"/>
      <c r="K614" s="13"/>
    </row>
    <row r="615" spans="1:11" ht="15.75" customHeight="1" x14ac:dyDescent="0.35">
      <c r="A615" s="15"/>
      <c r="B615" s="2"/>
      <c r="C615" s="2"/>
      <c r="G615" s="2"/>
      <c r="J615" s="2"/>
      <c r="K615" s="13"/>
    </row>
    <row r="616" spans="1:11" ht="15.75" customHeight="1" x14ac:dyDescent="0.35">
      <c r="A616" s="15"/>
      <c r="B616" s="2"/>
      <c r="C616" s="2"/>
      <c r="G616" s="2"/>
      <c r="J616" s="2"/>
      <c r="K616" s="13"/>
    </row>
    <row r="617" spans="1:11" ht="15.75" customHeight="1" x14ac:dyDescent="0.35">
      <c r="A617" s="15"/>
      <c r="B617" s="2"/>
      <c r="C617" s="2"/>
      <c r="G617" s="2"/>
      <c r="J617" s="2"/>
      <c r="K617" s="13"/>
    </row>
    <row r="618" spans="1:11" ht="15.75" customHeight="1" x14ac:dyDescent="0.35">
      <c r="A618" s="15"/>
      <c r="B618" s="2"/>
      <c r="C618" s="2"/>
      <c r="G618" s="2"/>
      <c r="J618" s="2"/>
      <c r="K618" s="13"/>
    </row>
    <row r="619" spans="1:11" ht="15.75" customHeight="1" x14ac:dyDescent="0.35">
      <c r="A619" s="15"/>
      <c r="B619" s="2"/>
      <c r="C619" s="2"/>
      <c r="G619" s="2"/>
      <c r="J619" s="2"/>
      <c r="K619" s="13"/>
    </row>
    <row r="620" spans="1:11" ht="15.75" customHeight="1" x14ac:dyDescent="0.35">
      <c r="A620" s="15"/>
      <c r="B620" s="2"/>
      <c r="C620" s="2"/>
      <c r="G620" s="2"/>
      <c r="J620" s="2"/>
      <c r="K620" s="13"/>
    </row>
    <row r="621" spans="1:11" ht="15.75" customHeight="1" x14ac:dyDescent="0.35">
      <c r="A621" s="15"/>
      <c r="B621" s="2"/>
      <c r="C621" s="2"/>
      <c r="G621" s="2"/>
      <c r="J621" s="2"/>
      <c r="K621" s="13"/>
    </row>
    <row r="622" spans="1:11" ht="15.75" customHeight="1" x14ac:dyDescent="0.35">
      <c r="A622" s="15"/>
      <c r="B622" s="2"/>
      <c r="C622" s="2"/>
      <c r="G622" s="2"/>
      <c r="J622" s="2"/>
      <c r="K622" s="13"/>
    </row>
    <row r="623" spans="1:11" ht="15.75" customHeight="1" x14ac:dyDescent="0.35">
      <c r="A623" s="15"/>
      <c r="B623" s="2"/>
      <c r="C623" s="2"/>
      <c r="G623" s="2"/>
      <c r="J623" s="2"/>
      <c r="K623" s="13"/>
    </row>
    <row r="624" spans="1:11" ht="15.75" customHeight="1" x14ac:dyDescent="0.35">
      <c r="A624" s="15"/>
      <c r="B624" s="2"/>
      <c r="C624" s="2"/>
      <c r="G624" s="2"/>
      <c r="J624" s="2"/>
      <c r="K624" s="13"/>
    </row>
    <row r="625" spans="1:11" ht="15.75" customHeight="1" x14ac:dyDescent="0.35">
      <c r="A625" s="15"/>
      <c r="B625" s="2"/>
      <c r="C625" s="2"/>
      <c r="G625" s="2"/>
      <c r="J625" s="2"/>
      <c r="K625" s="13"/>
    </row>
    <row r="626" spans="1:11" ht="15.75" customHeight="1" x14ac:dyDescent="0.35">
      <c r="A626" s="15"/>
      <c r="B626" s="2"/>
      <c r="C626" s="2"/>
      <c r="G626" s="2"/>
      <c r="J626" s="2"/>
      <c r="K626" s="13"/>
    </row>
    <row r="627" spans="1:11" ht="15.75" customHeight="1" x14ac:dyDescent="0.35">
      <c r="A627" s="15"/>
      <c r="B627" s="2"/>
      <c r="C627" s="2"/>
      <c r="G627" s="2"/>
      <c r="J627" s="2"/>
      <c r="K627" s="13"/>
    </row>
    <row r="628" spans="1:11" ht="15.75" customHeight="1" x14ac:dyDescent="0.35">
      <c r="A628" s="15"/>
      <c r="B628" s="2"/>
      <c r="C628" s="2"/>
      <c r="G628" s="2"/>
      <c r="J628" s="2"/>
      <c r="K628" s="13"/>
    </row>
    <row r="629" spans="1:11" ht="15.75" customHeight="1" x14ac:dyDescent="0.35">
      <c r="A629" s="15"/>
      <c r="B629" s="2"/>
      <c r="C629" s="2"/>
      <c r="G629" s="2"/>
      <c r="J629" s="2"/>
      <c r="K629" s="13"/>
    </row>
    <row r="630" spans="1:11" ht="15.75" customHeight="1" x14ac:dyDescent="0.35">
      <c r="A630" s="15"/>
      <c r="B630" s="2"/>
      <c r="C630" s="2"/>
      <c r="G630" s="2"/>
      <c r="J630" s="2"/>
      <c r="K630" s="13"/>
    </row>
    <row r="631" spans="1:11" ht="15.75" customHeight="1" x14ac:dyDescent="0.35">
      <c r="A631" s="15"/>
      <c r="B631" s="2"/>
      <c r="C631" s="2"/>
      <c r="G631" s="2"/>
      <c r="J631" s="2"/>
      <c r="K631" s="13"/>
    </row>
    <row r="632" spans="1:11" ht="15.75" customHeight="1" x14ac:dyDescent="0.35">
      <c r="A632" s="15"/>
      <c r="B632" s="2"/>
      <c r="C632" s="2"/>
      <c r="G632" s="2"/>
      <c r="J632" s="2"/>
      <c r="K632" s="13"/>
    </row>
    <row r="633" spans="1:11" ht="15.75" customHeight="1" x14ac:dyDescent="0.35">
      <c r="A633" s="15"/>
      <c r="B633" s="2"/>
      <c r="C633" s="2"/>
      <c r="G633" s="2"/>
      <c r="J633" s="2"/>
      <c r="K633" s="13"/>
    </row>
    <row r="634" spans="1:11" ht="15.75" customHeight="1" x14ac:dyDescent="0.35">
      <c r="A634" s="15"/>
      <c r="B634" s="2"/>
      <c r="C634" s="2"/>
      <c r="G634" s="2"/>
      <c r="J634" s="2"/>
      <c r="K634" s="13"/>
    </row>
    <row r="635" spans="1:11" ht="15.75" customHeight="1" x14ac:dyDescent="0.35">
      <c r="A635" s="15"/>
      <c r="B635" s="2"/>
      <c r="C635" s="2"/>
      <c r="G635" s="2"/>
      <c r="J635" s="2"/>
      <c r="K635" s="13"/>
    </row>
    <row r="636" spans="1:11" ht="15.75" customHeight="1" x14ac:dyDescent="0.35">
      <c r="A636" s="15"/>
      <c r="B636" s="2"/>
      <c r="C636" s="2"/>
      <c r="G636" s="2"/>
      <c r="J636" s="2"/>
      <c r="K636" s="13"/>
    </row>
    <row r="637" spans="1:11" ht="15.75" customHeight="1" x14ac:dyDescent="0.35">
      <c r="A637" s="15"/>
      <c r="B637" s="2"/>
      <c r="C637" s="2"/>
      <c r="G637" s="2"/>
      <c r="J637" s="2"/>
      <c r="K637" s="13"/>
    </row>
    <row r="638" spans="1:11" ht="15.75" customHeight="1" x14ac:dyDescent="0.35">
      <c r="A638" s="15"/>
      <c r="B638" s="2"/>
      <c r="C638" s="2"/>
      <c r="G638" s="2"/>
      <c r="J638" s="2"/>
      <c r="K638" s="13"/>
    </row>
    <row r="639" spans="1:11" ht="15.75" customHeight="1" x14ac:dyDescent="0.35">
      <c r="A639" s="15"/>
      <c r="B639" s="2"/>
      <c r="C639" s="2"/>
      <c r="G639" s="2"/>
      <c r="J639" s="2"/>
      <c r="K639" s="13"/>
    </row>
    <row r="640" spans="1:11" ht="15.75" customHeight="1" x14ac:dyDescent="0.35">
      <c r="A640" s="15"/>
      <c r="B640" s="2"/>
      <c r="C640" s="2"/>
      <c r="G640" s="2"/>
      <c r="J640" s="2"/>
      <c r="K640" s="13"/>
    </row>
    <row r="641" spans="1:11" ht="15.75" customHeight="1" x14ac:dyDescent="0.35">
      <c r="A641" s="15"/>
      <c r="B641" s="2"/>
      <c r="C641" s="2"/>
      <c r="G641" s="2"/>
      <c r="J641" s="2"/>
      <c r="K641" s="13"/>
    </row>
    <row r="642" spans="1:11" ht="15.75" customHeight="1" x14ac:dyDescent="0.35">
      <c r="A642" s="15"/>
      <c r="B642" s="2"/>
      <c r="C642" s="2"/>
      <c r="G642" s="2"/>
      <c r="J642" s="2"/>
      <c r="K642" s="13"/>
    </row>
    <row r="643" spans="1:11" ht="15.75" customHeight="1" x14ac:dyDescent="0.35">
      <c r="A643" s="15"/>
      <c r="B643" s="2"/>
      <c r="C643" s="2"/>
      <c r="G643" s="2"/>
      <c r="J643" s="2"/>
      <c r="K643" s="13"/>
    </row>
    <row r="644" spans="1:11" ht="15.75" customHeight="1" x14ac:dyDescent="0.35">
      <c r="A644" s="15"/>
      <c r="B644" s="2"/>
      <c r="C644" s="2"/>
      <c r="G644" s="2"/>
      <c r="J644" s="2"/>
      <c r="K644" s="13"/>
    </row>
    <row r="645" spans="1:11" ht="15.75" customHeight="1" x14ac:dyDescent="0.35">
      <c r="A645" s="15"/>
      <c r="B645" s="2"/>
      <c r="C645" s="2"/>
      <c r="G645" s="2"/>
      <c r="J645" s="2"/>
      <c r="K645" s="13"/>
    </row>
    <row r="646" spans="1:11" ht="15.75" customHeight="1" x14ac:dyDescent="0.35">
      <c r="A646" s="15"/>
      <c r="B646" s="2"/>
      <c r="C646" s="2"/>
      <c r="G646" s="2"/>
      <c r="J646" s="2"/>
      <c r="K646" s="13"/>
    </row>
    <row r="647" spans="1:11" ht="15.75" customHeight="1" x14ac:dyDescent="0.35">
      <c r="A647" s="15"/>
      <c r="B647" s="2"/>
      <c r="C647" s="2"/>
      <c r="G647" s="2"/>
      <c r="J647" s="2"/>
      <c r="K647" s="13"/>
    </row>
    <row r="648" spans="1:11" ht="15.75" customHeight="1" x14ac:dyDescent="0.35">
      <c r="A648" s="15"/>
      <c r="B648" s="2"/>
      <c r="C648" s="2"/>
      <c r="G648" s="2"/>
      <c r="J648" s="2"/>
      <c r="K648" s="13"/>
    </row>
    <row r="649" spans="1:11" ht="15.75" customHeight="1" x14ac:dyDescent="0.35">
      <c r="A649" s="15"/>
      <c r="B649" s="2"/>
      <c r="C649" s="2"/>
      <c r="G649" s="2"/>
      <c r="J649" s="2"/>
      <c r="K649" s="13"/>
    </row>
    <row r="650" spans="1:11" ht="15.75" customHeight="1" x14ac:dyDescent="0.35">
      <c r="A650" s="15"/>
      <c r="B650" s="2"/>
      <c r="C650" s="2"/>
      <c r="G650" s="2"/>
      <c r="J650" s="2"/>
      <c r="K650" s="13"/>
    </row>
    <row r="651" spans="1:11" ht="15.75" customHeight="1" x14ac:dyDescent="0.35">
      <c r="A651" s="15"/>
      <c r="B651" s="2"/>
      <c r="C651" s="2"/>
      <c r="G651" s="2"/>
      <c r="J651" s="2"/>
      <c r="K651" s="13"/>
    </row>
    <row r="652" spans="1:11" ht="15.75" customHeight="1" x14ac:dyDescent="0.35">
      <c r="A652" s="15"/>
      <c r="B652" s="2"/>
      <c r="C652" s="2"/>
      <c r="G652" s="2"/>
      <c r="J652" s="2"/>
      <c r="K652" s="13"/>
    </row>
    <row r="653" spans="1:11" ht="15.75" customHeight="1" x14ac:dyDescent="0.35">
      <c r="A653" s="15"/>
      <c r="B653" s="2"/>
      <c r="C653" s="2"/>
      <c r="G653" s="2"/>
      <c r="J653" s="2"/>
      <c r="K653" s="13"/>
    </row>
    <row r="654" spans="1:11" ht="15.75" customHeight="1" x14ac:dyDescent="0.35">
      <c r="A654" s="15"/>
      <c r="B654" s="2"/>
      <c r="C654" s="2"/>
      <c r="G654" s="2"/>
      <c r="J654" s="2"/>
      <c r="K654" s="13"/>
    </row>
    <row r="655" spans="1:11" ht="15.75" customHeight="1" x14ac:dyDescent="0.35">
      <c r="A655" s="15"/>
      <c r="B655" s="2"/>
      <c r="C655" s="2"/>
      <c r="G655" s="2"/>
      <c r="J655" s="2"/>
      <c r="K655" s="13"/>
    </row>
    <row r="656" spans="1:11" ht="15.75" customHeight="1" x14ac:dyDescent="0.35">
      <c r="A656" s="15"/>
      <c r="B656" s="2"/>
      <c r="C656" s="2"/>
      <c r="G656" s="2"/>
      <c r="J656" s="2"/>
      <c r="K656" s="13"/>
    </row>
    <row r="657" spans="1:11" ht="15.75" customHeight="1" x14ac:dyDescent="0.35">
      <c r="A657" s="15"/>
      <c r="B657" s="2"/>
      <c r="C657" s="2"/>
      <c r="G657" s="2"/>
      <c r="J657" s="2"/>
      <c r="K657" s="13"/>
    </row>
    <row r="658" spans="1:11" ht="15.75" customHeight="1" x14ac:dyDescent="0.35">
      <c r="A658" s="15"/>
      <c r="B658" s="2"/>
      <c r="C658" s="2"/>
      <c r="G658" s="2"/>
      <c r="J658" s="2"/>
      <c r="K658" s="13"/>
    </row>
    <row r="659" spans="1:11" ht="15.75" customHeight="1" x14ac:dyDescent="0.35">
      <c r="A659" s="15"/>
      <c r="B659" s="2"/>
      <c r="C659" s="2"/>
      <c r="G659" s="2"/>
      <c r="J659" s="2"/>
      <c r="K659" s="13"/>
    </row>
    <row r="660" spans="1:11" ht="15.75" customHeight="1" x14ac:dyDescent="0.35">
      <c r="A660" s="15"/>
      <c r="B660" s="2"/>
      <c r="C660" s="2"/>
      <c r="G660" s="2"/>
      <c r="J660" s="2"/>
      <c r="K660" s="13"/>
    </row>
    <row r="661" spans="1:11" ht="15.75" customHeight="1" x14ac:dyDescent="0.35">
      <c r="A661" s="15"/>
      <c r="B661" s="2"/>
      <c r="C661" s="2"/>
      <c r="G661" s="2"/>
      <c r="J661" s="2"/>
      <c r="K661" s="13"/>
    </row>
    <row r="662" spans="1:11" ht="15.75" customHeight="1" x14ac:dyDescent="0.35">
      <c r="A662" s="15"/>
      <c r="B662" s="2"/>
      <c r="C662" s="2"/>
      <c r="G662" s="2"/>
      <c r="J662" s="2"/>
      <c r="K662" s="13"/>
    </row>
    <row r="663" spans="1:11" ht="15.75" customHeight="1" x14ac:dyDescent="0.35">
      <c r="A663" s="15"/>
      <c r="B663" s="2"/>
      <c r="C663" s="2"/>
      <c r="G663" s="2"/>
      <c r="J663" s="2"/>
      <c r="K663" s="13"/>
    </row>
    <row r="664" spans="1:11" ht="15.75" customHeight="1" x14ac:dyDescent="0.35">
      <c r="A664" s="15"/>
      <c r="B664" s="2"/>
      <c r="C664" s="2"/>
      <c r="G664" s="2"/>
      <c r="J664" s="2"/>
      <c r="K664" s="13"/>
    </row>
    <row r="665" spans="1:11" ht="15.75" customHeight="1" x14ac:dyDescent="0.35">
      <c r="A665" s="15"/>
      <c r="B665" s="2"/>
      <c r="C665" s="2"/>
      <c r="G665" s="2"/>
      <c r="J665" s="2"/>
      <c r="K665" s="13"/>
    </row>
    <row r="666" spans="1:11" ht="15.75" customHeight="1" x14ac:dyDescent="0.35">
      <c r="A666" s="15"/>
      <c r="B666" s="2"/>
      <c r="C666" s="2"/>
      <c r="G666" s="2"/>
      <c r="J666" s="2"/>
      <c r="K666" s="13"/>
    </row>
    <row r="667" spans="1:11" ht="15.75" customHeight="1" x14ac:dyDescent="0.35">
      <c r="A667" s="15"/>
      <c r="B667" s="2"/>
      <c r="C667" s="2"/>
      <c r="G667" s="2"/>
      <c r="J667" s="2"/>
      <c r="K667" s="13"/>
    </row>
    <row r="668" spans="1:11" ht="15.75" customHeight="1" x14ac:dyDescent="0.35">
      <c r="A668" s="15"/>
      <c r="B668" s="2"/>
      <c r="C668" s="2"/>
      <c r="G668" s="2"/>
      <c r="J668" s="2"/>
      <c r="K668" s="13"/>
    </row>
    <row r="669" spans="1:11" ht="15.75" customHeight="1" x14ac:dyDescent="0.35">
      <c r="A669" s="15"/>
      <c r="B669" s="2"/>
      <c r="C669" s="2"/>
      <c r="G669" s="2"/>
      <c r="J669" s="2"/>
      <c r="K669" s="13"/>
    </row>
    <row r="670" spans="1:11" ht="15.75" customHeight="1" x14ac:dyDescent="0.35">
      <c r="A670" s="15"/>
      <c r="B670" s="2"/>
      <c r="C670" s="2"/>
      <c r="G670" s="2"/>
      <c r="J670" s="2"/>
      <c r="K670" s="13"/>
    </row>
    <row r="671" spans="1:11" ht="15.75" customHeight="1" x14ac:dyDescent="0.35">
      <c r="A671" s="15"/>
      <c r="B671" s="2"/>
      <c r="C671" s="2"/>
      <c r="G671" s="2"/>
      <c r="J671" s="2"/>
      <c r="K671" s="13"/>
    </row>
    <row r="672" spans="1:11" ht="15.75" customHeight="1" x14ac:dyDescent="0.35">
      <c r="A672" s="15"/>
      <c r="B672" s="2"/>
      <c r="C672" s="2"/>
      <c r="G672" s="2"/>
      <c r="J672" s="2"/>
      <c r="K672" s="13"/>
    </row>
    <row r="673" spans="1:11" ht="15.75" customHeight="1" x14ac:dyDescent="0.35">
      <c r="A673" s="15"/>
      <c r="B673" s="2"/>
      <c r="C673" s="2"/>
      <c r="G673" s="2"/>
      <c r="J673" s="2"/>
      <c r="K673" s="13"/>
    </row>
    <row r="674" spans="1:11" ht="15.75" customHeight="1" x14ac:dyDescent="0.35">
      <c r="A674" s="15"/>
      <c r="B674" s="2"/>
      <c r="C674" s="2"/>
      <c r="G674" s="2"/>
      <c r="J674" s="2"/>
      <c r="K674" s="13"/>
    </row>
    <row r="675" spans="1:11" ht="15.75" customHeight="1" x14ac:dyDescent="0.35">
      <c r="A675" s="15"/>
      <c r="B675" s="2"/>
      <c r="C675" s="2"/>
      <c r="G675" s="2"/>
      <c r="J675" s="2"/>
      <c r="K675" s="13"/>
    </row>
    <row r="676" spans="1:11" ht="15.75" customHeight="1" x14ac:dyDescent="0.35">
      <c r="A676" s="15"/>
      <c r="B676" s="2"/>
      <c r="C676" s="2"/>
      <c r="G676" s="2"/>
      <c r="J676" s="2"/>
      <c r="K676" s="13"/>
    </row>
    <row r="677" spans="1:11" ht="15.75" customHeight="1" x14ac:dyDescent="0.35">
      <c r="A677" s="15"/>
      <c r="B677" s="2"/>
      <c r="C677" s="2"/>
      <c r="G677" s="2"/>
      <c r="J677" s="2"/>
      <c r="K677" s="13"/>
    </row>
    <row r="678" spans="1:11" ht="15.75" customHeight="1" x14ac:dyDescent="0.35">
      <c r="A678" s="15"/>
      <c r="B678" s="2"/>
      <c r="C678" s="2"/>
      <c r="G678" s="2"/>
      <c r="J678" s="2"/>
      <c r="K678" s="13"/>
    </row>
    <row r="679" spans="1:11" ht="15.75" customHeight="1" x14ac:dyDescent="0.35">
      <c r="A679" s="15"/>
      <c r="B679" s="2"/>
      <c r="C679" s="2"/>
      <c r="G679" s="2"/>
      <c r="J679" s="2"/>
      <c r="K679" s="13"/>
    </row>
    <row r="680" spans="1:11" ht="15.75" customHeight="1" x14ac:dyDescent="0.35">
      <c r="A680" s="15"/>
      <c r="B680" s="2"/>
      <c r="C680" s="2"/>
      <c r="G680" s="2"/>
      <c r="J680" s="2"/>
      <c r="K680" s="13"/>
    </row>
    <row r="681" spans="1:11" ht="15.75" customHeight="1" x14ac:dyDescent="0.35">
      <c r="A681" s="15"/>
      <c r="B681" s="2"/>
      <c r="C681" s="2"/>
      <c r="G681" s="2"/>
      <c r="J681" s="2"/>
      <c r="K681" s="13"/>
    </row>
    <row r="682" spans="1:11" ht="15.75" customHeight="1" x14ac:dyDescent="0.35">
      <c r="A682" s="15"/>
      <c r="B682" s="2"/>
      <c r="C682" s="2"/>
      <c r="G682" s="2"/>
      <c r="J682" s="2"/>
      <c r="K682" s="13"/>
    </row>
    <row r="683" spans="1:11" ht="15.75" customHeight="1" x14ac:dyDescent="0.35">
      <c r="A683" s="15"/>
      <c r="B683" s="2"/>
      <c r="C683" s="2"/>
      <c r="G683" s="2"/>
      <c r="J683" s="2"/>
      <c r="K683" s="13"/>
    </row>
    <row r="684" spans="1:11" ht="15.75" customHeight="1" x14ac:dyDescent="0.35">
      <c r="A684" s="15"/>
      <c r="B684" s="2"/>
      <c r="C684" s="2"/>
      <c r="G684" s="2"/>
      <c r="J684" s="2"/>
      <c r="K684" s="13"/>
    </row>
    <row r="685" spans="1:11" ht="15.75" customHeight="1" x14ac:dyDescent="0.35">
      <c r="A685" s="15"/>
      <c r="B685" s="2"/>
      <c r="C685" s="2"/>
      <c r="G685" s="2"/>
      <c r="J685" s="2"/>
      <c r="K685" s="13"/>
    </row>
    <row r="686" spans="1:11" ht="15.75" customHeight="1" x14ac:dyDescent="0.35">
      <c r="A686" s="15"/>
      <c r="B686" s="2"/>
      <c r="C686" s="2"/>
      <c r="G686" s="2"/>
      <c r="J686" s="2"/>
      <c r="K686" s="13"/>
    </row>
    <row r="687" spans="1:11" ht="15.75" customHeight="1" x14ac:dyDescent="0.35">
      <c r="A687" s="15"/>
      <c r="B687" s="2"/>
      <c r="C687" s="2"/>
      <c r="G687" s="2"/>
      <c r="J687" s="2"/>
      <c r="K687" s="13"/>
    </row>
    <row r="688" spans="1:11" ht="15.75" customHeight="1" x14ac:dyDescent="0.35">
      <c r="A688" s="15"/>
      <c r="B688" s="2"/>
      <c r="C688" s="2"/>
      <c r="G688" s="2"/>
      <c r="J688" s="2"/>
      <c r="K688" s="13"/>
    </row>
    <row r="689" spans="1:11" ht="15.75" customHeight="1" x14ac:dyDescent="0.35">
      <c r="A689" s="15"/>
      <c r="B689" s="2"/>
      <c r="C689" s="2"/>
      <c r="G689" s="2"/>
      <c r="J689" s="2"/>
      <c r="K689" s="13"/>
    </row>
    <row r="690" spans="1:11" ht="15.75" customHeight="1" x14ac:dyDescent="0.35">
      <c r="A690" s="15"/>
      <c r="B690" s="2"/>
      <c r="C690" s="2"/>
      <c r="G690" s="2"/>
      <c r="J690" s="2"/>
      <c r="K690" s="13"/>
    </row>
    <row r="691" spans="1:11" ht="15.75" customHeight="1" x14ac:dyDescent="0.35">
      <c r="A691" s="15"/>
      <c r="B691" s="2"/>
      <c r="C691" s="2"/>
      <c r="G691" s="2"/>
      <c r="J691" s="2"/>
      <c r="K691" s="13"/>
    </row>
    <row r="692" spans="1:11" ht="15.75" customHeight="1" x14ac:dyDescent="0.35">
      <c r="A692" s="15"/>
      <c r="B692" s="2"/>
      <c r="C692" s="2"/>
      <c r="G692" s="2"/>
      <c r="J692" s="2"/>
      <c r="K692" s="13"/>
    </row>
    <row r="693" spans="1:11" ht="15.75" customHeight="1" x14ac:dyDescent="0.35">
      <c r="A693" s="15"/>
      <c r="B693" s="2"/>
      <c r="C693" s="2"/>
      <c r="G693" s="2"/>
      <c r="J693" s="2"/>
      <c r="K693" s="13"/>
    </row>
    <row r="694" spans="1:11" ht="15.75" customHeight="1" x14ac:dyDescent="0.35">
      <c r="A694" s="15"/>
      <c r="B694" s="2"/>
      <c r="C694" s="2"/>
      <c r="G694" s="2"/>
      <c r="J694" s="2"/>
      <c r="K694" s="13"/>
    </row>
    <row r="695" spans="1:11" ht="15.75" customHeight="1" x14ac:dyDescent="0.35">
      <c r="A695" s="15"/>
      <c r="B695" s="2"/>
      <c r="C695" s="2"/>
      <c r="G695" s="2"/>
      <c r="J695" s="2"/>
      <c r="K695" s="13"/>
    </row>
    <row r="696" spans="1:11" ht="15.75" customHeight="1" x14ac:dyDescent="0.35">
      <c r="A696" s="15"/>
      <c r="B696" s="2"/>
      <c r="C696" s="2"/>
      <c r="G696" s="2"/>
      <c r="J696" s="2"/>
      <c r="K696" s="13"/>
    </row>
    <row r="697" spans="1:11" ht="15.75" customHeight="1" x14ac:dyDescent="0.35">
      <c r="A697" s="15"/>
      <c r="B697" s="2"/>
      <c r="C697" s="2"/>
      <c r="G697" s="2"/>
      <c r="J697" s="2"/>
      <c r="K697" s="13"/>
    </row>
    <row r="698" spans="1:11" ht="15.75" customHeight="1" x14ac:dyDescent="0.35">
      <c r="A698" s="15"/>
      <c r="B698" s="2"/>
      <c r="C698" s="2"/>
      <c r="G698" s="2"/>
      <c r="J698" s="2"/>
      <c r="K698" s="13"/>
    </row>
    <row r="699" spans="1:11" ht="15.75" customHeight="1" x14ac:dyDescent="0.35">
      <c r="A699" s="15"/>
      <c r="B699" s="2"/>
      <c r="C699" s="2"/>
      <c r="G699" s="2"/>
      <c r="J699" s="2"/>
      <c r="K699" s="13"/>
    </row>
    <row r="700" spans="1:11" ht="15.75" customHeight="1" x14ac:dyDescent="0.35">
      <c r="A700" s="15"/>
      <c r="B700" s="2"/>
      <c r="C700" s="2"/>
      <c r="G700" s="2"/>
      <c r="J700" s="2"/>
      <c r="K700" s="13"/>
    </row>
    <row r="701" spans="1:11" ht="15.75" customHeight="1" x14ac:dyDescent="0.35">
      <c r="A701" s="15"/>
      <c r="B701" s="2"/>
      <c r="C701" s="2"/>
      <c r="G701" s="2"/>
      <c r="J701" s="2"/>
      <c r="K701" s="13"/>
    </row>
    <row r="702" spans="1:11" ht="15.75" customHeight="1" x14ac:dyDescent="0.35">
      <c r="A702" s="15"/>
      <c r="B702" s="2"/>
      <c r="C702" s="2"/>
      <c r="G702" s="2"/>
      <c r="J702" s="2"/>
      <c r="K702" s="13"/>
    </row>
    <row r="703" spans="1:11" ht="15.75" customHeight="1" x14ac:dyDescent="0.35">
      <c r="A703" s="15"/>
      <c r="B703" s="2"/>
      <c r="C703" s="2"/>
      <c r="G703" s="2"/>
      <c r="J703" s="2"/>
      <c r="K703" s="13"/>
    </row>
    <row r="704" spans="1:11" ht="15.75" customHeight="1" x14ac:dyDescent="0.35">
      <c r="A704" s="15"/>
      <c r="B704" s="2"/>
      <c r="C704" s="2"/>
      <c r="G704" s="2"/>
      <c r="J704" s="2"/>
      <c r="K704" s="13"/>
    </row>
    <row r="705" spans="1:11" ht="15.75" customHeight="1" x14ac:dyDescent="0.35">
      <c r="A705" s="15"/>
      <c r="B705" s="2"/>
      <c r="C705" s="2"/>
      <c r="G705" s="2"/>
      <c r="J705" s="2"/>
      <c r="K705" s="13"/>
    </row>
    <row r="706" spans="1:11" ht="15.75" customHeight="1" x14ac:dyDescent="0.35">
      <c r="A706" s="15"/>
      <c r="B706" s="2"/>
      <c r="C706" s="2"/>
      <c r="G706" s="2"/>
      <c r="J706" s="2"/>
      <c r="K706" s="13"/>
    </row>
    <row r="707" spans="1:11" ht="15.75" customHeight="1" x14ac:dyDescent="0.35">
      <c r="A707" s="15"/>
      <c r="B707" s="2"/>
      <c r="C707" s="2"/>
      <c r="G707" s="2"/>
      <c r="J707" s="2"/>
      <c r="K707" s="13"/>
    </row>
    <row r="708" spans="1:11" ht="15.75" customHeight="1" x14ac:dyDescent="0.35">
      <c r="A708" s="15"/>
      <c r="B708" s="2"/>
      <c r="C708" s="2"/>
      <c r="G708" s="2"/>
      <c r="J708" s="2"/>
      <c r="K708" s="13"/>
    </row>
    <row r="709" spans="1:11" ht="15.75" customHeight="1" x14ac:dyDescent="0.35">
      <c r="A709" s="15"/>
      <c r="B709" s="2"/>
      <c r="C709" s="2"/>
      <c r="G709" s="2"/>
      <c r="J709" s="2"/>
      <c r="K709" s="13"/>
    </row>
    <row r="710" spans="1:11" ht="15.75" customHeight="1" x14ac:dyDescent="0.35">
      <c r="A710" s="15"/>
      <c r="B710" s="2"/>
      <c r="C710" s="2"/>
      <c r="G710" s="2"/>
      <c r="J710" s="2"/>
      <c r="K710" s="13"/>
    </row>
    <row r="711" spans="1:11" ht="15.75" customHeight="1" x14ac:dyDescent="0.35">
      <c r="A711" s="15"/>
      <c r="B711" s="2"/>
      <c r="C711" s="2"/>
      <c r="G711" s="2"/>
      <c r="J711" s="2"/>
      <c r="K711" s="13"/>
    </row>
    <row r="712" spans="1:11" ht="15.75" customHeight="1" x14ac:dyDescent="0.35">
      <c r="A712" s="15"/>
      <c r="B712" s="2"/>
      <c r="C712" s="2"/>
      <c r="G712" s="2"/>
      <c r="J712" s="2"/>
      <c r="K712" s="13"/>
    </row>
    <row r="713" spans="1:11" ht="15.75" customHeight="1" x14ac:dyDescent="0.35">
      <c r="A713" s="15"/>
      <c r="B713" s="2"/>
      <c r="C713" s="2"/>
      <c r="G713" s="2"/>
      <c r="J713" s="2"/>
      <c r="K713" s="13"/>
    </row>
    <row r="714" spans="1:11" ht="15.75" customHeight="1" x14ac:dyDescent="0.35">
      <c r="A714" s="15"/>
      <c r="B714" s="2"/>
      <c r="C714" s="2"/>
      <c r="G714" s="2"/>
      <c r="J714" s="2"/>
      <c r="K714" s="13"/>
    </row>
    <row r="715" spans="1:11" ht="15.75" customHeight="1" x14ac:dyDescent="0.35">
      <c r="A715" s="15"/>
      <c r="B715" s="2"/>
      <c r="C715" s="2"/>
      <c r="G715" s="2"/>
      <c r="J715" s="2"/>
      <c r="K715" s="13"/>
    </row>
    <row r="716" spans="1:11" ht="15.75" customHeight="1" x14ac:dyDescent="0.35">
      <c r="A716" s="15"/>
      <c r="B716" s="2"/>
      <c r="C716" s="2"/>
      <c r="G716" s="2"/>
      <c r="J716" s="2"/>
      <c r="K716" s="13"/>
    </row>
    <row r="717" spans="1:11" ht="15.75" customHeight="1" x14ac:dyDescent="0.35">
      <c r="A717" s="15"/>
      <c r="B717" s="2"/>
      <c r="C717" s="2"/>
      <c r="G717" s="2"/>
      <c r="J717" s="2"/>
      <c r="K717" s="13"/>
    </row>
    <row r="718" spans="1:11" ht="15.75" customHeight="1" x14ac:dyDescent="0.35">
      <c r="A718" s="15"/>
      <c r="B718" s="2"/>
      <c r="C718" s="2"/>
      <c r="G718" s="2"/>
      <c r="J718" s="2"/>
      <c r="K718" s="13"/>
    </row>
    <row r="719" spans="1:11" ht="15.75" customHeight="1" x14ac:dyDescent="0.35">
      <c r="A719" s="15"/>
      <c r="B719" s="2"/>
      <c r="C719" s="2"/>
      <c r="G719" s="2"/>
      <c r="J719" s="2"/>
      <c r="K719" s="13"/>
    </row>
    <row r="720" spans="1:11" ht="15.75" customHeight="1" x14ac:dyDescent="0.35">
      <c r="A720" s="15"/>
      <c r="B720" s="2"/>
      <c r="C720" s="2"/>
      <c r="G720" s="2"/>
      <c r="J720" s="2"/>
      <c r="K720" s="13"/>
    </row>
    <row r="721" spans="1:11" ht="15.75" customHeight="1" x14ac:dyDescent="0.35">
      <c r="A721" s="15"/>
      <c r="B721" s="2"/>
      <c r="C721" s="2"/>
      <c r="G721" s="2"/>
      <c r="J721" s="2"/>
      <c r="K721" s="13"/>
    </row>
    <row r="722" spans="1:11" ht="15.75" customHeight="1" x14ac:dyDescent="0.35">
      <c r="A722" s="15"/>
      <c r="B722" s="2"/>
      <c r="C722" s="2"/>
      <c r="G722" s="2"/>
      <c r="J722" s="2"/>
      <c r="K722" s="13"/>
    </row>
    <row r="723" spans="1:11" ht="15.75" customHeight="1" x14ac:dyDescent="0.35">
      <c r="A723" s="15"/>
      <c r="B723" s="2"/>
      <c r="C723" s="2"/>
      <c r="G723" s="2"/>
      <c r="J723" s="2"/>
      <c r="K723" s="13"/>
    </row>
    <row r="724" spans="1:11" ht="15.75" customHeight="1" x14ac:dyDescent="0.35">
      <c r="A724" s="15"/>
      <c r="B724" s="2"/>
      <c r="C724" s="2"/>
      <c r="G724" s="2"/>
      <c r="J724" s="2"/>
      <c r="K724" s="13"/>
    </row>
    <row r="725" spans="1:11" ht="15.75" customHeight="1" x14ac:dyDescent="0.35">
      <c r="A725" s="15"/>
      <c r="B725" s="2"/>
      <c r="C725" s="2"/>
      <c r="G725" s="2"/>
      <c r="J725" s="2"/>
      <c r="K725" s="13"/>
    </row>
    <row r="726" spans="1:11" ht="15.75" customHeight="1" x14ac:dyDescent="0.35">
      <c r="A726" s="15"/>
      <c r="B726" s="2"/>
      <c r="C726" s="2"/>
      <c r="G726" s="2"/>
      <c r="J726" s="2"/>
      <c r="K726" s="13"/>
    </row>
    <row r="727" spans="1:11" ht="15.75" customHeight="1" x14ac:dyDescent="0.35">
      <c r="A727" s="15"/>
      <c r="B727" s="2"/>
      <c r="C727" s="2"/>
      <c r="G727" s="2"/>
      <c r="J727" s="2"/>
      <c r="K727" s="13"/>
    </row>
    <row r="728" spans="1:11" ht="15.75" customHeight="1" x14ac:dyDescent="0.35">
      <c r="A728" s="15"/>
      <c r="B728" s="2"/>
      <c r="C728" s="2"/>
      <c r="G728" s="2"/>
      <c r="J728" s="2"/>
      <c r="K728" s="13"/>
    </row>
    <row r="729" spans="1:11" ht="15.75" customHeight="1" x14ac:dyDescent="0.35">
      <c r="A729" s="15"/>
      <c r="B729" s="2"/>
      <c r="C729" s="2"/>
      <c r="G729" s="2"/>
      <c r="J729" s="2"/>
      <c r="K729" s="13"/>
    </row>
    <row r="730" spans="1:11" ht="15.75" customHeight="1" x14ac:dyDescent="0.35">
      <c r="A730" s="15"/>
      <c r="B730" s="2"/>
      <c r="C730" s="2"/>
      <c r="G730" s="2"/>
      <c r="J730" s="2"/>
      <c r="K730" s="13"/>
    </row>
    <row r="731" spans="1:11" ht="15.75" customHeight="1" x14ac:dyDescent="0.35">
      <c r="A731" s="15"/>
      <c r="B731" s="2"/>
      <c r="C731" s="2"/>
      <c r="G731" s="2"/>
      <c r="J731" s="2"/>
      <c r="K731" s="13"/>
    </row>
    <row r="732" spans="1:11" ht="15.75" customHeight="1" x14ac:dyDescent="0.35">
      <c r="A732" s="15"/>
      <c r="B732" s="2"/>
      <c r="C732" s="2"/>
      <c r="G732" s="2"/>
      <c r="J732" s="2"/>
      <c r="K732" s="13"/>
    </row>
    <row r="733" spans="1:11" ht="15.75" customHeight="1" x14ac:dyDescent="0.35">
      <c r="A733" s="15"/>
      <c r="B733" s="2"/>
      <c r="C733" s="2"/>
      <c r="G733" s="2"/>
      <c r="J733" s="2"/>
      <c r="K733" s="13"/>
    </row>
    <row r="734" spans="1:11" ht="15.75" customHeight="1" x14ac:dyDescent="0.35">
      <c r="A734" s="15"/>
      <c r="B734" s="2"/>
      <c r="C734" s="2"/>
      <c r="G734" s="2"/>
      <c r="J734" s="2"/>
      <c r="K734" s="13"/>
    </row>
    <row r="735" spans="1:11" ht="15.75" customHeight="1" x14ac:dyDescent="0.35">
      <c r="A735" s="15"/>
      <c r="B735" s="2"/>
      <c r="C735" s="2"/>
      <c r="G735" s="2"/>
      <c r="J735" s="2"/>
      <c r="K735" s="13"/>
    </row>
    <row r="736" spans="1:11" ht="15.75" customHeight="1" x14ac:dyDescent="0.35">
      <c r="A736" s="15"/>
      <c r="B736" s="2"/>
      <c r="C736" s="2"/>
      <c r="G736" s="2"/>
      <c r="J736" s="2"/>
      <c r="K736" s="13"/>
    </row>
    <row r="737" spans="1:11" ht="15.75" customHeight="1" x14ac:dyDescent="0.35">
      <c r="A737" s="15"/>
      <c r="B737" s="2"/>
      <c r="C737" s="2"/>
      <c r="G737" s="2"/>
      <c r="J737" s="2"/>
      <c r="K737" s="13"/>
    </row>
    <row r="738" spans="1:11" ht="15.75" customHeight="1" x14ac:dyDescent="0.35">
      <c r="A738" s="15"/>
      <c r="B738" s="2"/>
      <c r="C738" s="2"/>
      <c r="G738" s="2"/>
      <c r="J738" s="2"/>
      <c r="K738" s="13"/>
    </row>
    <row r="739" spans="1:11" ht="15.75" customHeight="1" x14ac:dyDescent="0.35">
      <c r="A739" s="15"/>
      <c r="B739" s="2"/>
      <c r="C739" s="2"/>
      <c r="G739" s="2"/>
      <c r="J739" s="2"/>
      <c r="K739" s="13"/>
    </row>
    <row r="740" spans="1:11" ht="15.75" customHeight="1" x14ac:dyDescent="0.35">
      <c r="A740" s="15"/>
      <c r="B740" s="2"/>
      <c r="C740" s="2"/>
      <c r="G740" s="2"/>
      <c r="J740" s="2"/>
      <c r="K740" s="13"/>
    </row>
    <row r="741" spans="1:11" ht="15.75" customHeight="1" x14ac:dyDescent="0.35">
      <c r="A741" s="15"/>
      <c r="B741" s="2"/>
      <c r="C741" s="2"/>
      <c r="G741" s="2"/>
      <c r="J741" s="2"/>
      <c r="K741" s="13"/>
    </row>
    <row r="742" spans="1:11" ht="15.75" customHeight="1" x14ac:dyDescent="0.35">
      <c r="A742" s="15"/>
      <c r="B742" s="2"/>
      <c r="C742" s="2"/>
      <c r="G742" s="2"/>
      <c r="J742" s="2"/>
      <c r="K742" s="13"/>
    </row>
    <row r="743" spans="1:11" ht="15.75" customHeight="1" x14ac:dyDescent="0.35">
      <c r="A743" s="15"/>
      <c r="B743" s="2"/>
      <c r="C743" s="2"/>
      <c r="G743" s="2"/>
      <c r="J743" s="2"/>
      <c r="K743" s="13"/>
    </row>
    <row r="744" spans="1:11" ht="15.75" customHeight="1" x14ac:dyDescent="0.35">
      <c r="A744" s="15"/>
      <c r="B744" s="2"/>
      <c r="C744" s="2"/>
      <c r="G744" s="2"/>
      <c r="J744" s="2"/>
      <c r="K744" s="13"/>
    </row>
    <row r="745" spans="1:11" ht="15.75" customHeight="1" x14ac:dyDescent="0.35">
      <c r="A745" s="15"/>
      <c r="B745" s="2"/>
      <c r="C745" s="2"/>
      <c r="G745" s="2"/>
      <c r="J745" s="2"/>
      <c r="K745" s="13"/>
    </row>
    <row r="746" spans="1:11" ht="15.75" customHeight="1" x14ac:dyDescent="0.35">
      <c r="A746" s="15"/>
      <c r="B746" s="2"/>
      <c r="C746" s="2"/>
      <c r="G746" s="2"/>
      <c r="J746" s="2"/>
      <c r="K746" s="13"/>
    </row>
    <row r="747" spans="1:11" ht="15.75" customHeight="1" x14ac:dyDescent="0.35">
      <c r="A747" s="15"/>
      <c r="B747" s="2"/>
      <c r="C747" s="2"/>
      <c r="G747" s="2"/>
      <c r="J747" s="2"/>
      <c r="K747" s="13"/>
    </row>
    <row r="748" spans="1:11" ht="15.75" customHeight="1" x14ac:dyDescent="0.35">
      <c r="A748" s="15"/>
      <c r="B748" s="2"/>
      <c r="C748" s="2"/>
      <c r="G748" s="2"/>
      <c r="J748" s="2"/>
      <c r="K748" s="13"/>
    </row>
    <row r="749" spans="1:11" ht="15.75" customHeight="1" x14ac:dyDescent="0.35">
      <c r="A749" s="15"/>
      <c r="B749" s="2"/>
      <c r="C749" s="2"/>
      <c r="G749" s="2"/>
      <c r="J749" s="2"/>
      <c r="K749" s="13"/>
    </row>
    <row r="750" spans="1:11" ht="15.75" customHeight="1" x14ac:dyDescent="0.35">
      <c r="A750" s="15"/>
      <c r="B750" s="2"/>
      <c r="C750" s="2"/>
      <c r="G750" s="2"/>
      <c r="J750" s="2"/>
      <c r="K750" s="13"/>
    </row>
    <row r="751" spans="1:11" ht="15.75" customHeight="1" x14ac:dyDescent="0.35">
      <c r="A751" s="15"/>
      <c r="B751" s="2"/>
      <c r="C751" s="2"/>
      <c r="G751" s="2"/>
      <c r="J751" s="2"/>
      <c r="K751" s="13"/>
    </row>
    <row r="752" spans="1:11" ht="15.75" customHeight="1" x14ac:dyDescent="0.35">
      <c r="A752" s="15"/>
      <c r="B752" s="2"/>
      <c r="C752" s="2"/>
      <c r="G752" s="2"/>
      <c r="J752" s="2"/>
      <c r="K752" s="13"/>
    </row>
    <row r="753" spans="1:11" ht="15.75" customHeight="1" x14ac:dyDescent="0.35">
      <c r="A753" s="15"/>
      <c r="B753" s="2"/>
      <c r="C753" s="2"/>
      <c r="G753" s="2"/>
      <c r="J753" s="2"/>
      <c r="K753" s="13"/>
    </row>
    <row r="754" spans="1:11" ht="15.75" customHeight="1" x14ac:dyDescent="0.35">
      <c r="A754" s="15"/>
      <c r="B754" s="2"/>
      <c r="C754" s="2"/>
      <c r="G754" s="2"/>
      <c r="J754" s="2"/>
      <c r="K754" s="13"/>
    </row>
    <row r="755" spans="1:11" ht="15.75" customHeight="1" x14ac:dyDescent="0.35">
      <c r="A755" s="15"/>
      <c r="B755" s="2"/>
      <c r="C755" s="2"/>
      <c r="G755" s="2"/>
      <c r="J755" s="2"/>
      <c r="K755" s="13"/>
    </row>
    <row r="756" spans="1:11" ht="15.75" customHeight="1" x14ac:dyDescent="0.35">
      <c r="A756" s="15"/>
      <c r="B756" s="2"/>
      <c r="C756" s="2"/>
      <c r="G756" s="2"/>
      <c r="J756" s="2"/>
      <c r="K756" s="13"/>
    </row>
    <row r="757" spans="1:11" ht="15.75" customHeight="1" x14ac:dyDescent="0.35">
      <c r="A757" s="15"/>
      <c r="B757" s="2"/>
      <c r="C757" s="2"/>
      <c r="G757" s="2"/>
      <c r="J757" s="2"/>
      <c r="K757" s="13"/>
    </row>
    <row r="758" spans="1:11" ht="15.75" customHeight="1" x14ac:dyDescent="0.35">
      <c r="A758" s="15"/>
      <c r="B758" s="2"/>
      <c r="C758" s="2"/>
      <c r="G758" s="2"/>
      <c r="J758" s="2"/>
      <c r="K758" s="13"/>
    </row>
    <row r="759" spans="1:11" ht="15.75" customHeight="1" x14ac:dyDescent="0.35">
      <c r="A759" s="15"/>
      <c r="B759" s="2"/>
      <c r="C759" s="2"/>
      <c r="G759" s="2"/>
      <c r="J759" s="2"/>
      <c r="K759" s="13"/>
    </row>
    <row r="760" spans="1:11" ht="15.75" customHeight="1" x14ac:dyDescent="0.35">
      <c r="A760" s="15"/>
      <c r="B760" s="2"/>
      <c r="C760" s="2"/>
      <c r="G760" s="2"/>
      <c r="J760" s="2"/>
      <c r="K760" s="13"/>
    </row>
    <row r="761" spans="1:11" ht="15.75" customHeight="1" x14ac:dyDescent="0.35">
      <c r="A761" s="15"/>
      <c r="B761" s="2"/>
      <c r="C761" s="2"/>
      <c r="G761" s="2"/>
      <c r="J761" s="2"/>
      <c r="K761" s="13"/>
    </row>
    <row r="762" spans="1:11" ht="15.75" customHeight="1" x14ac:dyDescent="0.35">
      <c r="A762" s="15"/>
      <c r="B762" s="2"/>
      <c r="C762" s="2"/>
      <c r="G762" s="2"/>
      <c r="J762" s="2"/>
      <c r="K762" s="13"/>
    </row>
    <row r="763" spans="1:11" ht="15.75" customHeight="1" x14ac:dyDescent="0.35">
      <c r="A763" s="15"/>
      <c r="B763" s="2"/>
      <c r="C763" s="2"/>
      <c r="G763" s="2"/>
      <c r="J763" s="2"/>
      <c r="K763" s="13"/>
    </row>
    <row r="764" spans="1:11" ht="15.75" customHeight="1" x14ac:dyDescent="0.35">
      <c r="A764" s="15"/>
      <c r="B764" s="2"/>
      <c r="C764" s="2"/>
      <c r="G764" s="2"/>
      <c r="J764" s="2"/>
      <c r="K764" s="13"/>
    </row>
    <row r="765" spans="1:11" ht="15.75" customHeight="1" x14ac:dyDescent="0.35">
      <c r="A765" s="15"/>
      <c r="B765" s="2"/>
      <c r="C765" s="2"/>
      <c r="G765" s="2"/>
      <c r="J765" s="2"/>
      <c r="K765" s="13"/>
    </row>
    <row r="766" spans="1:11" ht="15.75" customHeight="1" x14ac:dyDescent="0.35">
      <c r="A766" s="15"/>
      <c r="B766" s="2"/>
      <c r="C766" s="2"/>
      <c r="G766" s="2"/>
      <c r="J766" s="2"/>
      <c r="K766" s="13"/>
    </row>
    <row r="767" spans="1:11" ht="15.75" customHeight="1" x14ac:dyDescent="0.35">
      <c r="A767" s="15"/>
      <c r="B767" s="2"/>
      <c r="C767" s="2"/>
      <c r="G767" s="2"/>
      <c r="J767" s="2"/>
      <c r="K767" s="13"/>
    </row>
    <row r="768" spans="1:11" ht="15.75" customHeight="1" x14ac:dyDescent="0.35">
      <c r="A768" s="15"/>
      <c r="B768" s="2"/>
      <c r="C768" s="2"/>
      <c r="G768" s="2"/>
      <c r="J768" s="2"/>
      <c r="K768" s="13"/>
    </row>
    <row r="769" spans="1:11" ht="15.75" customHeight="1" x14ac:dyDescent="0.35">
      <c r="A769" s="15"/>
      <c r="B769" s="2"/>
      <c r="C769" s="2"/>
      <c r="G769" s="2"/>
      <c r="J769" s="2"/>
      <c r="K769" s="13"/>
    </row>
    <row r="770" spans="1:11" ht="15.75" customHeight="1" x14ac:dyDescent="0.35">
      <c r="A770" s="15"/>
      <c r="B770" s="2"/>
      <c r="C770" s="2"/>
      <c r="G770" s="2"/>
      <c r="J770" s="2"/>
      <c r="K770" s="13"/>
    </row>
    <row r="771" spans="1:11" ht="15.75" customHeight="1" x14ac:dyDescent="0.35">
      <c r="A771" s="15"/>
      <c r="B771" s="2"/>
      <c r="C771" s="2"/>
      <c r="G771" s="2"/>
      <c r="J771" s="2"/>
      <c r="K771" s="13"/>
    </row>
    <row r="772" spans="1:11" ht="15.75" customHeight="1" x14ac:dyDescent="0.35">
      <c r="A772" s="15"/>
      <c r="B772" s="2"/>
      <c r="C772" s="2"/>
      <c r="G772" s="2"/>
      <c r="J772" s="2"/>
      <c r="K772" s="13"/>
    </row>
    <row r="773" spans="1:11" ht="15.75" customHeight="1" x14ac:dyDescent="0.35">
      <c r="A773" s="15"/>
      <c r="B773" s="2"/>
      <c r="C773" s="2"/>
      <c r="G773" s="2"/>
      <c r="J773" s="2"/>
      <c r="K773" s="13"/>
    </row>
    <row r="774" spans="1:11" ht="15.75" customHeight="1" x14ac:dyDescent="0.35">
      <c r="A774" s="15"/>
      <c r="B774" s="2"/>
      <c r="C774" s="2"/>
      <c r="G774" s="2"/>
      <c r="J774" s="2"/>
      <c r="K774" s="13"/>
    </row>
    <row r="775" spans="1:11" ht="15.75" customHeight="1" x14ac:dyDescent="0.35">
      <c r="A775" s="15"/>
      <c r="B775" s="2"/>
      <c r="C775" s="2"/>
      <c r="G775" s="2"/>
      <c r="J775" s="2"/>
      <c r="K775" s="13"/>
    </row>
    <row r="776" spans="1:11" ht="15.75" customHeight="1" x14ac:dyDescent="0.35">
      <c r="A776" s="15"/>
      <c r="B776" s="2"/>
      <c r="C776" s="2"/>
      <c r="G776" s="2"/>
      <c r="J776" s="2"/>
      <c r="K776" s="13"/>
    </row>
    <row r="777" spans="1:11" ht="15.75" customHeight="1" x14ac:dyDescent="0.35">
      <c r="A777" s="15"/>
      <c r="B777" s="2"/>
      <c r="C777" s="2"/>
      <c r="G777" s="2"/>
      <c r="J777" s="2"/>
      <c r="K777" s="13"/>
    </row>
    <row r="778" spans="1:11" ht="15.75" customHeight="1" x14ac:dyDescent="0.35">
      <c r="A778" s="15"/>
      <c r="B778" s="2"/>
      <c r="C778" s="2"/>
      <c r="G778" s="2"/>
      <c r="J778" s="2"/>
      <c r="K778" s="13"/>
    </row>
    <row r="779" spans="1:11" ht="15.75" customHeight="1" x14ac:dyDescent="0.35">
      <c r="A779" s="15"/>
      <c r="B779" s="2"/>
      <c r="C779" s="2"/>
      <c r="G779" s="2"/>
      <c r="J779" s="2"/>
      <c r="K779" s="13"/>
    </row>
    <row r="780" spans="1:11" ht="15.75" customHeight="1" x14ac:dyDescent="0.35">
      <c r="A780" s="15"/>
      <c r="B780" s="2"/>
      <c r="C780" s="2"/>
      <c r="G780" s="2"/>
      <c r="J780" s="2"/>
      <c r="K780" s="13"/>
    </row>
    <row r="781" spans="1:11" ht="15.75" customHeight="1" x14ac:dyDescent="0.35">
      <c r="A781" s="15"/>
      <c r="B781" s="2"/>
      <c r="C781" s="2"/>
      <c r="G781" s="2"/>
      <c r="J781" s="2"/>
      <c r="K781" s="13"/>
    </row>
    <row r="782" spans="1:11" ht="15.75" customHeight="1" x14ac:dyDescent="0.35">
      <c r="A782" s="15"/>
      <c r="B782" s="2"/>
      <c r="C782" s="2"/>
      <c r="G782" s="2"/>
      <c r="J782" s="2"/>
      <c r="K782" s="13"/>
    </row>
    <row r="783" spans="1:11" ht="15.75" customHeight="1" x14ac:dyDescent="0.35">
      <c r="A783" s="15"/>
      <c r="B783" s="2"/>
      <c r="C783" s="2"/>
      <c r="G783" s="2"/>
      <c r="J783" s="2"/>
      <c r="K783" s="13"/>
    </row>
    <row r="784" spans="1:11" ht="15.75" customHeight="1" x14ac:dyDescent="0.35">
      <c r="A784" s="15"/>
      <c r="B784" s="2"/>
      <c r="C784" s="2"/>
      <c r="G784" s="2"/>
      <c r="J784" s="2"/>
      <c r="K784" s="13"/>
    </row>
    <row r="785" spans="1:11" ht="15.75" customHeight="1" x14ac:dyDescent="0.35">
      <c r="A785" s="15"/>
      <c r="B785" s="2"/>
      <c r="C785" s="2"/>
      <c r="G785" s="2"/>
      <c r="J785" s="2"/>
      <c r="K785" s="13"/>
    </row>
    <row r="786" spans="1:11" ht="15.75" customHeight="1" x14ac:dyDescent="0.35">
      <c r="A786" s="15"/>
      <c r="B786" s="2"/>
      <c r="C786" s="2"/>
      <c r="G786" s="2"/>
      <c r="J786" s="2"/>
      <c r="K786" s="13"/>
    </row>
    <row r="787" spans="1:11" ht="15.75" customHeight="1" x14ac:dyDescent="0.35">
      <c r="A787" s="15"/>
      <c r="B787" s="2"/>
      <c r="C787" s="2"/>
      <c r="G787" s="2"/>
      <c r="J787" s="2"/>
      <c r="K787" s="13"/>
    </row>
    <row r="788" spans="1:11" ht="15.75" customHeight="1" x14ac:dyDescent="0.35">
      <c r="A788" s="15"/>
      <c r="B788" s="2"/>
      <c r="C788" s="2"/>
      <c r="G788" s="2"/>
      <c r="J788" s="2"/>
      <c r="K788" s="13"/>
    </row>
    <row r="789" spans="1:11" ht="15.75" customHeight="1" x14ac:dyDescent="0.35">
      <c r="A789" s="15"/>
      <c r="B789" s="2"/>
      <c r="C789" s="2"/>
      <c r="G789" s="2"/>
      <c r="J789" s="2"/>
      <c r="K789" s="13"/>
    </row>
    <row r="790" spans="1:11" ht="15.75" customHeight="1" x14ac:dyDescent="0.35">
      <c r="A790" s="15"/>
      <c r="B790" s="2"/>
      <c r="C790" s="2"/>
      <c r="G790" s="2"/>
      <c r="J790" s="2"/>
      <c r="K790" s="13"/>
    </row>
    <row r="791" spans="1:11" ht="15.75" customHeight="1" x14ac:dyDescent="0.35">
      <c r="A791" s="15"/>
      <c r="B791" s="2"/>
      <c r="C791" s="2"/>
      <c r="G791" s="2"/>
      <c r="J791" s="2"/>
      <c r="K791" s="13"/>
    </row>
    <row r="792" spans="1:11" ht="15.75" customHeight="1" x14ac:dyDescent="0.35">
      <c r="A792" s="15"/>
      <c r="B792" s="2"/>
      <c r="C792" s="2"/>
      <c r="G792" s="2"/>
      <c r="J792" s="2"/>
      <c r="K792" s="13"/>
    </row>
    <row r="793" spans="1:11" ht="15.75" customHeight="1" x14ac:dyDescent="0.35">
      <c r="A793" s="15"/>
      <c r="B793" s="2"/>
      <c r="C793" s="2"/>
      <c r="G793" s="2"/>
      <c r="J793" s="2"/>
      <c r="K793" s="13"/>
    </row>
    <row r="794" spans="1:11" ht="15.75" customHeight="1" x14ac:dyDescent="0.35">
      <c r="A794" s="15"/>
      <c r="B794" s="2"/>
      <c r="C794" s="2"/>
      <c r="G794" s="2"/>
      <c r="J794" s="2"/>
      <c r="K794" s="13"/>
    </row>
    <row r="795" spans="1:11" ht="15.75" customHeight="1" x14ac:dyDescent="0.35">
      <c r="A795" s="15"/>
      <c r="B795" s="2"/>
      <c r="C795" s="2"/>
      <c r="G795" s="2"/>
      <c r="J795" s="2"/>
      <c r="K795" s="13"/>
    </row>
    <row r="796" spans="1:11" ht="15.75" customHeight="1" x14ac:dyDescent="0.35">
      <c r="A796" s="15"/>
      <c r="B796" s="2"/>
      <c r="C796" s="2"/>
      <c r="G796" s="2"/>
      <c r="J796" s="2"/>
      <c r="K796" s="13"/>
    </row>
    <row r="797" spans="1:11" ht="15.75" customHeight="1" x14ac:dyDescent="0.35">
      <c r="A797" s="15"/>
      <c r="B797" s="2"/>
      <c r="C797" s="2"/>
      <c r="G797" s="2"/>
      <c r="J797" s="2"/>
      <c r="K797" s="13"/>
    </row>
    <row r="798" spans="1:11" ht="15.75" customHeight="1" x14ac:dyDescent="0.35">
      <c r="A798" s="15"/>
      <c r="B798" s="2"/>
      <c r="C798" s="2"/>
      <c r="G798" s="2"/>
      <c r="J798" s="2"/>
      <c r="K798" s="13"/>
    </row>
    <row r="799" spans="1:11" ht="15.75" customHeight="1" x14ac:dyDescent="0.35">
      <c r="A799" s="15"/>
      <c r="B799" s="2"/>
      <c r="C799" s="2"/>
      <c r="G799" s="2"/>
      <c r="J799" s="2"/>
      <c r="K799" s="13"/>
    </row>
    <row r="800" spans="1:11" ht="15.75" customHeight="1" x14ac:dyDescent="0.35">
      <c r="A800" s="15"/>
      <c r="B800" s="2"/>
      <c r="C800" s="2"/>
      <c r="G800" s="2"/>
      <c r="J800" s="2"/>
      <c r="K800" s="13"/>
    </row>
    <row r="801" spans="1:11" ht="15.75" customHeight="1" x14ac:dyDescent="0.35">
      <c r="A801" s="15"/>
      <c r="B801" s="2"/>
      <c r="C801" s="2"/>
      <c r="G801" s="2"/>
      <c r="J801" s="2"/>
      <c r="K801" s="13"/>
    </row>
    <row r="802" spans="1:11" ht="15.75" customHeight="1" x14ac:dyDescent="0.35">
      <c r="A802" s="15"/>
      <c r="B802" s="2"/>
      <c r="C802" s="2"/>
      <c r="G802" s="2"/>
      <c r="J802" s="2"/>
      <c r="K802" s="13"/>
    </row>
    <row r="803" spans="1:11" ht="15.75" customHeight="1" x14ac:dyDescent="0.35">
      <c r="A803" s="15"/>
      <c r="B803" s="2"/>
      <c r="C803" s="2"/>
      <c r="G803" s="2"/>
      <c r="J803" s="2"/>
      <c r="K803" s="13"/>
    </row>
    <row r="804" spans="1:11" ht="15.75" customHeight="1" x14ac:dyDescent="0.35">
      <c r="A804" s="15"/>
      <c r="B804" s="2"/>
      <c r="C804" s="2"/>
      <c r="G804" s="2"/>
      <c r="J804" s="2"/>
      <c r="K804" s="13"/>
    </row>
    <row r="805" spans="1:11" ht="15.75" customHeight="1" x14ac:dyDescent="0.35">
      <c r="A805" s="15"/>
      <c r="B805" s="2"/>
      <c r="C805" s="2"/>
      <c r="G805" s="2"/>
      <c r="J805" s="2"/>
      <c r="K805" s="13"/>
    </row>
    <row r="806" spans="1:11" ht="15.75" customHeight="1" x14ac:dyDescent="0.35">
      <c r="A806" s="15"/>
      <c r="B806" s="2"/>
      <c r="C806" s="2"/>
      <c r="G806" s="2"/>
      <c r="J806" s="2"/>
      <c r="K806" s="13"/>
    </row>
    <row r="807" spans="1:11" ht="15.75" customHeight="1" x14ac:dyDescent="0.35">
      <c r="A807" s="15"/>
      <c r="B807" s="2"/>
      <c r="C807" s="2"/>
      <c r="G807" s="2"/>
      <c r="J807" s="2"/>
      <c r="K807" s="13"/>
    </row>
    <row r="808" spans="1:11" ht="15.75" customHeight="1" x14ac:dyDescent="0.35">
      <c r="A808" s="15"/>
      <c r="B808" s="2"/>
      <c r="C808" s="2"/>
      <c r="G808" s="2"/>
      <c r="J808" s="2"/>
      <c r="K808" s="13"/>
    </row>
    <row r="809" spans="1:11" ht="15.75" customHeight="1" x14ac:dyDescent="0.35">
      <c r="A809" s="15"/>
      <c r="B809" s="2"/>
      <c r="C809" s="2"/>
      <c r="G809" s="2"/>
      <c r="J809" s="2"/>
      <c r="K809" s="13"/>
    </row>
    <row r="810" spans="1:11" ht="15.75" customHeight="1" x14ac:dyDescent="0.35">
      <c r="A810" s="15"/>
      <c r="B810" s="2"/>
      <c r="C810" s="2"/>
      <c r="G810" s="2"/>
      <c r="J810" s="2"/>
      <c r="K810" s="13"/>
    </row>
    <row r="811" spans="1:11" ht="15.75" customHeight="1" x14ac:dyDescent="0.35">
      <c r="A811" s="15"/>
      <c r="B811" s="2"/>
      <c r="C811" s="2"/>
      <c r="G811" s="2"/>
      <c r="J811" s="2"/>
      <c r="K811" s="13"/>
    </row>
    <row r="812" spans="1:11" ht="15.75" customHeight="1" x14ac:dyDescent="0.35">
      <c r="A812" s="15"/>
      <c r="B812" s="2"/>
      <c r="C812" s="2"/>
      <c r="G812" s="2"/>
      <c r="J812" s="2"/>
      <c r="K812" s="13"/>
    </row>
    <row r="813" spans="1:11" ht="15.75" customHeight="1" x14ac:dyDescent="0.35">
      <c r="A813" s="15"/>
      <c r="B813" s="2"/>
      <c r="C813" s="2"/>
      <c r="G813" s="2"/>
      <c r="J813" s="2"/>
      <c r="K813" s="13"/>
    </row>
    <row r="814" spans="1:11" ht="15.75" customHeight="1" x14ac:dyDescent="0.35">
      <c r="A814" s="15"/>
      <c r="B814" s="2"/>
      <c r="C814" s="2"/>
      <c r="G814" s="2"/>
      <c r="J814" s="2"/>
      <c r="K814" s="13"/>
    </row>
    <row r="815" spans="1:11" ht="15.75" customHeight="1" x14ac:dyDescent="0.35">
      <c r="A815" s="15"/>
      <c r="B815" s="2"/>
      <c r="C815" s="2"/>
      <c r="G815" s="2"/>
      <c r="J815" s="2"/>
      <c r="K815" s="13"/>
    </row>
    <row r="816" spans="1:11" ht="15.75" customHeight="1" x14ac:dyDescent="0.35">
      <c r="A816" s="15"/>
      <c r="B816" s="2"/>
      <c r="C816" s="2"/>
      <c r="G816" s="2"/>
      <c r="J816" s="2"/>
      <c r="K816" s="13"/>
    </row>
    <row r="817" spans="1:11" ht="15.75" customHeight="1" x14ac:dyDescent="0.35">
      <c r="A817" s="15"/>
      <c r="B817" s="2"/>
      <c r="C817" s="2"/>
      <c r="G817" s="2"/>
      <c r="J817" s="2"/>
      <c r="K817" s="13"/>
    </row>
    <row r="818" spans="1:11" ht="15.75" customHeight="1" x14ac:dyDescent="0.35">
      <c r="A818" s="15"/>
      <c r="B818" s="2"/>
      <c r="C818" s="2"/>
      <c r="G818" s="2"/>
      <c r="J818" s="2"/>
      <c r="K818" s="13"/>
    </row>
    <row r="819" spans="1:11" ht="15.75" customHeight="1" x14ac:dyDescent="0.35">
      <c r="A819" s="15"/>
      <c r="B819" s="2"/>
      <c r="C819" s="2"/>
      <c r="G819" s="2"/>
      <c r="J819" s="2"/>
      <c r="K819" s="13"/>
    </row>
    <row r="820" spans="1:11" ht="15.75" customHeight="1" x14ac:dyDescent="0.35">
      <c r="A820" s="15"/>
      <c r="B820" s="2"/>
      <c r="C820" s="2"/>
      <c r="G820" s="2"/>
      <c r="J820" s="2"/>
      <c r="K820" s="13"/>
    </row>
    <row r="821" spans="1:11" ht="15.75" customHeight="1" x14ac:dyDescent="0.35">
      <c r="A821" s="15"/>
      <c r="B821" s="2"/>
      <c r="C821" s="2"/>
      <c r="G821" s="2"/>
      <c r="J821" s="2"/>
      <c r="K821" s="13"/>
    </row>
    <row r="822" spans="1:11" ht="15.75" customHeight="1" x14ac:dyDescent="0.35">
      <c r="A822" s="15"/>
      <c r="B822" s="2"/>
      <c r="C822" s="2"/>
      <c r="G822" s="2"/>
      <c r="J822" s="2"/>
      <c r="K822" s="13"/>
    </row>
    <row r="823" spans="1:11" ht="15.75" customHeight="1" x14ac:dyDescent="0.35">
      <c r="A823" s="15"/>
      <c r="B823" s="2"/>
      <c r="C823" s="2"/>
      <c r="G823" s="2"/>
      <c r="J823" s="2"/>
      <c r="K823" s="13"/>
    </row>
    <row r="824" spans="1:11" ht="15.75" customHeight="1" x14ac:dyDescent="0.35">
      <c r="A824" s="15"/>
      <c r="B824" s="2"/>
      <c r="C824" s="2"/>
      <c r="G824" s="2"/>
      <c r="J824" s="2"/>
      <c r="K824" s="13"/>
    </row>
    <row r="825" spans="1:11" ht="15.75" customHeight="1" x14ac:dyDescent="0.35">
      <c r="A825" s="15"/>
      <c r="B825" s="2"/>
      <c r="C825" s="2"/>
      <c r="G825" s="2"/>
      <c r="J825" s="2"/>
      <c r="K825" s="13"/>
    </row>
    <row r="826" spans="1:11" ht="15.75" customHeight="1" x14ac:dyDescent="0.35">
      <c r="A826" s="15"/>
      <c r="B826" s="2"/>
      <c r="C826" s="2"/>
      <c r="G826" s="2"/>
      <c r="J826" s="2"/>
      <c r="K826" s="13"/>
    </row>
    <row r="827" spans="1:11" ht="15.75" customHeight="1" x14ac:dyDescent="0.35">
      <c r="A827" s="15"/>
      <c r="B827" s="2"/>
      <c r="C827" s="2"/>
      <c r="G827" s="2"/>
      <c r="J827" s="2"/>
      <c r="K827" s="13"/>
    </row>
    <row r="828" spans="1:11" ht="15.75" customHeight="1" x14ac:dyDescent="0.35">
      <c r="A828" s="15"/>
      <c r="B828" s="2"/>
      <c r="C828" s="2"/>
      <c r="G828" s="2"/>
      <c r="J828" s="2"/>
      <c r="K828" s="13"/>
    </row>
    <row r="829" spans="1:11" ht="15.75" customHeight="1" x14ac:dyDescent="0.35">
      <c r="A829" s="15"/>
      <c r="B829" s="2"/>
      <c r="C829" s="2"/>
      <c r="G829" s="2"/>
      <c r="J829" s="2"/>
      <c r="K829" s="13"/>
    </row>
    <row r="830" spans="1:11" ht="15.75" customHeight="1" x14ac:dyDescent="0.35">
      <c r="A830" s="15"/>
      <c r="B830" s="2"/>
      <c r="C830" s="2"/>
      <c r="G830" s="2"/>
      <c r="J830" s="2"/>
      <c r="K830" s="13"/>
    </row>
    <row r="831" spans="1:11" ht="15.75" customHeight="1" x14ac:dyDescent="0.35">
      <c r="A831" s="15"/>
      <c r="B831" s="2"/>
      <c r="C831" s="2"/>
      <c r="G831" s="2"/>
      <c r="J831" s="2"/>
      <c r="K831" s="13"/>
    </row>
    <row r="832" spans="1:11" ht="15.75" customHeight="1" x14ac:dyDescent="0.35">
      <c r="A832" s="15"/>
      <c r="B832" s="2"/>
      <c r="C832" s="2"/>
      <c r="G832" s="2"/>
      <c r="J832" s="2"/>
      <c r="K832" s="13"/>
    </row>
    <row r="833" spans="1:11" ht="15.75" customHeight="1" x14ac:dyDescent="0.35">
      <c r="A833" s="15"/>
      <c r="B833" s="2"/>
      <c r="C833" s="2"/>
      <c r="G833" s="2"/>
      <c r="J833" s="2"/>
      <c r="K833" s="13"/>
    </row>
    <row r="834" spans="1:11" ht="15.75" customHeight="1" x14ac:dyDescent="0.35">
      <c r="A834" s="15"/>
      <c r="B834" s="2"/>
      <c r="C834" s="2"/>
      <c r="G834" s="2"/>
      <c r="J834" s="2"/>
      <c r="K834" s="13"/>
    </row>
    <row r="835" spans="1:11" ht="15.75" customHeight="1" x14ac:dyDescent="0.35">
      <c r="A835" s="15"/>
      <c r="B835" s="2"/>
      <c r="C835" s="2"/>
      <c r="G835" s="2"/>
      <c r="J835" s="2"/>
      <c r="K835" s="13"/>
    </row>
    <row r="836" spans="1:11" ht="15.75" customHeight="1" x14ac:dyDescent="0.35">
      <c r="A836" s="15"/>
      <c r="B836" s="2"/>
      <c r="C836" s="2"/>
      <c r="G836" s="2"/>
      <c r="J836" s="2"/>
      <c r="K836" s="13"/>
    </row>
    <row r="837" spans="1:11" ht="15.75" customHeight="1" x14ac:dyDescent="0.35">
      <c r="A837" s="15"/>
      <c r="B837" s="2"/>
      <c r="C837" s="2"/>
      <c r="G837" s="2"/>
      <c r="J837" s="2"/>
      <c r="K837" s="13"/>
    </row>
    <row r="838" spans="1:11" ht="15.75" customHeight="1" x14ac:dyDescent="0.35">
      <c r="A838" s="15"/>
      <c r="B838" s="2"/>
      <c r="C838" s="2"/>
      <c r="G838" s="2"/>
      <c r="J838" s="2"/>
      <c r="K838" s="13"/>
    </row>
    <row r="839" spans="1:11" ht="15.75" customHeight="1" x14ac:dyDescent="0.35">
      <c r="A839" s="15"/>
      <c r="B839" s="2"/>
      <c r="C839" s="2"/>
      <c r="G839" s="2"/>
      <c r="J839" s="2"/>
      <c r="K839" s="13"/>
    </row>
    <row r="840" spans="1:11" ht="15.75" customHeight="1" x14ac:dyDescent="0.35">
      <c r="A840" s="15"/>
      <c r="B840" s="2"/>
      <c r="C840" s="2"/>
      <c r="G840" s="2"/>
      <c r="J840" s="2"/>
      <c r="K840" s="13"/>
    </row>
    <row r="841" spans="1:11" ht="15.75" customHeight="1" x14ac:dyDescent="0.35">
      <c r="A841" s="15"/>
      <c r="B841" s="2"/>
      <c r="C841" s="2"/>
      <c r="G841" s="2"/>
      <c r="J841" s="2"/>
      <c r="K841" s="13"/>
    </row>
    <row r="842" spans="1:11" ht="15.75" customHeight="1" x14ac:dyDescent="0.35">
      <c r="A842" s="15"/>
      <c r="B842" s="2"/>
      <c r="C842" s="2"/>
      <c r="G842" s="2"/>
      <c r="J842" s="2"/>
      <c r="K842" s="13"/>
    </row>
    <row r="843" spans="1:11" ht="15.75" customHeight="1" x14ac:dyDescent="0.35">
      <c r="A843" s="15"/>
      <c r="B843" s="2"/>
      <c r="C843" s="2"/>
      <c r="G843" s="2"/>
      <c r="J843" s="2"/>
      <c r="K843" s="13"/>
    </row>
    <row r="844" spans="1:11" ht="15.75" customHeight="1" x14ac:dyDescent="0.35">
      <c r="A844" s="15"/>
      <c r="B844" s="2"/>
      <c r="C844" s="2"/>
      <c r="G844" s="2"/>
      <c r="J844" s="2"/>
      <c r="K844" s="13"/>
    </row>
    <row r="845" spans="1:11" ht="15.75" customHeight="1" x14ac:dyDescent="0.35">
      <c r="A845" s="15"/>
      <c r="B845" s="2"/>
      <c r="C845" s="2"/>
      <c r="G845" s="2"/>
      <c r="J845" s="2"/>
      <c r="K845" s="13"/>
    </row>
    <row r="846" spans="1:11" ht="15.75" customHeight="1" x14ac:dyDescent="0.35">
      <c r="A846" s="15"/>
      <c r="B846" s="2"/>
      <c r="C846" s="2"/>
      <c r="G846" s="2"/>
      <c r="J846" s="2"/>
      <c r="K846" s="13"/>
    </row>
    <row r="847" spans="1:11" ht="15.75" customHeight="1" x14ac:dyDescent="0.35">
      <c r="A847" s="15"/>
      <c r="B847" s="2"/>
      <c r="C847" s="2"/>
      <c r="G847" s="2"/>
      <c r="J847" s="2"/>
      <c r="K847" s="13"/>
    </row>
    <row r="848" spans="1:11" ht="15.75" customHeight="1" x14ac:dyDescent="0.35">
      <c r="A848" s="15"/>
      <c r="B848" s="2"/>
      <c r="C848" s="2"/>
      <c r="G848" s="2"/>
      <c r="J848" s="2"/>
      <c r="K848" s="13"/>
    </row>
    <row r="849" spans="1:11" ht="15.75" customHeight="1" x14ac:dyDescent="0.35">
      <c r="A849" s="15"/>
      <c r="B849" s="2"/>
      <c r="C849" s="2"/>
      <c r="G849" s="2"/>
      <c r="J849" s="2"/>
      <c r="K849" s="13"/>
    </row>
    <row r="850" spans="1:11" ht="15.75" customHeight="1" x14ac:dyDescent="0.35">
      <c r="A850" s="15"/>
      <c r="B850" s="2"/>
      <c r="C850" s="2"/>
      <c r="G850" s="2"/>
      <c r="J850" s="2"/>
      <c r="K850" s="13"/>
    </row>
    <row r="851" spans="1:11" ht="15.75" customHeight="1" x14ac:dyDescent="0.35">
      <c r="A851" s="15"/>
      <c r="B851" s="2"/>
      <c r="C851" s="2"/>
      <c r="G851" s="2"/>
      <c r="J851" s="2"/>
      <c r="K851" s="13"/>
    </row>
    <row r="852" spans="1:11" ht="15.75" customHeight="1" x14ac:dyDescent="0.35">
      <c r="A852" s="15"/>
      <c r="B852" s="2"/>
      <c r="C852" s="2"/>
      <c r="G852" s="2"/>
      <c r="J852" s="2"/>
      <c r="K852" s="13"/>
    </row>
    <row r="853" spans="1:11" ht="15.75" customHeight="1" x14ac:dyDescent="0.35">
      <c r="A853" s="15"/>
      <c r="B853" s="2"/>
      <c r="C853" s="2"/>
      <c r="G853" s="2"/>
      <c r="J853" s="2"/>
      <c r="K853" s="13"/>
    </row>
    <row r="854" spans="1:11" ht="15.75" customHeight="1" x14ac:dyDescent="0.35">
      <c r="A854" s="15"/>
      <c r="B854" s="2"/>
      <c r="C854" s="2"/>
      <c r="G854" s="2"/>
      <c r="J854" s="2"/>
      <c r="K854" s="13"/>
    </row>
    <row r="855" spans="1:11" ht="15.75" customHeight="1" x14ac:dyDescent="0.35">
      <c r="A855" s="15"/>
      <c r="B855" s="2"/>
      <c r="C855" s="2"/>
      <c r="G855" s="2"/>
      <c r="J855" s="2"/>
      <c r="K855" s="13"/>
    </row>
    <row r="856" spans="1:11" ht="15.75" customHeight="1" x14ac:dyDescent="0.35">
      <c r="A856" s="15"/>
      <c r="B856" s="2"/>
      <c r="C856" s="2"/>
      <c r="G856" s="2"/>
      <c r="J856" s="2"/>
      <c r="K856" s="13"/>
    </row>
    <row r="857" spans="1:11" ht="15.75" customHeight="1" x14ac:dyDescent="0.35">
      <c r="A857" s="15"/>
      <c r="B857" s="2"/>
      <c r="C857" s="2"/>
      <c r="G857" s="2"/>
      <c r="J857" s="2"/>
      <c r="K857" s="13"/>
    </row>
    <row r="858" spans="1:11" ht="15.75" customHeight="1" x14ac:dyDescent="0.35">
      <c r="A858" s="15"/>
      <c r="B858" s="2"/>
      <c r="C858" s="2"/>
      <c r="G858" s="2"/>
      <c r="J858" s="2"/>
      <c r="K858" s="13"/>
    </row>
    <row r="859" spans="1:11" ht="15.75" customHeight="1" x14ac:dyDescent="0.35">
      <c r="A859" s="15"/>
      <c r="B859" s="2"/>
      <c r="C859" s="2"/>
      <c r="G859" s="2"/>
      <c r="J859" s="2"/>
      <c r="K859" s="13"/>
    </row>
    <row r="860" spans="1:11" ht="15.75" customHeight="1" x14ac:dyDescent="0.35">
      <c r="A860" s="15"/>
      <c r="B860" s="2"/>
      <c r="C860" s="2"/>
      <c r="G860" s="2"/>
      <c r="J860" s="2"/>
      <c r="K860" s="13"/>
    </row>
    <row r="861" spans="1:11" ht="15.75" customHeight="1" x14ac:dyDescent="0.35">
      <c r="A861" s="15"/>
      <c r="B861" s="2"/>
      <c r="C861" s="2"/>
      <c r="G861" s="2"/>
      <c r="J861" s="2"/>
      <c r="K861" s="13"/>
    </row>
    <row r="862" spans="1:11" ht="15.75" customHeight="1" x14ac:dyDescent="0.35">
      <c r="A862" s="15"/>
      <c r="B862" s="2"/>
      <c r="C862" s="2"/>
      <c r="G862" s="2"/>
      <c r="J862" s="2"/>
      <c r="K862" s="13"/>
    </row>
    <row r="863" spans="1:11" ht="15.75" customHeight="1" x14ac:dyDescent="0.35">
      <c r="A863" s="15"/>
      <c r="B863" s="2"/>
      <c r="C863" s="2"/>
      <c r="G863" s="2"/>
      <c r="J863" s="2"/>
      <c r="K863" s="13"/>
    </row>
    <row r="864" spans="1:11" ht="15.75" customHeight="1" x14ac:dyDescent="0.35">
      <c r="A864" s="15"/>
      <c r="B864" s="2"/>
      <c r="C864" s="2"/>
      <c r="G864" s="2"/>
      <c r="J864" s="2"/>
      <c r="K864" s="13"/>
    </row>
    <row r="865" spans="1:11" ht="15.75" customHeight="1" x14ac:dyDescent="0.35">
      <c r="A865" s="15"/>
      <c r="B865" s="2"/>
      <c r="C865" s="2"/>
      <c r="G865" s="2"/>
      <c r="J865" s="2"/>
      <c r="K865" s="13"/>
    </row>
    <row r="866" spans="1:11" ht="15.75" customHeight="1" x14ac:dyDescent="0.35">
      <c r="A866" s="15"/>
      <c r="B866" s="2"/>
      <c r="C866" s="2"/>
      <c r="G866" s="2"/>
      <c r="J866" s="2"/>
      <c r="K866" s="13"/>
    </row>
    <row r="867" spans="1:11" ht="15.75" customHeight="1" x14ac:dyDescent="0.35">
      <c r="A867" s="15"/>
      <c r="B867" s="2"/>
      <c r="C867" s="2"/>
      <c r="G867" s="2"/>
      <c r="J867" s="2"/>
      <c r="K867" s="13"/>
    </row>
    <row r="868" spans="1:11" ht="15.75" customHeight="1" x14ac:dyDescent="0.35">
      <c r="A868" s="15"/>
      <c r="B868" s="2"/>
      <c r="C868" s="2"/>
      <c r="G868" s="2"/>
      <c r="J868" s="2"/>
      <c r="K868" s="13"/>
    </row>
    <row r="869" spans="1:11" ht="15.75" customHeight="1" x14ac:dyDescent="0.35">
      <c r="A869" s="15"/>
      <c r="B869" s="2"/>
      <c r="C869" s="2"/>
      <c r="G869" s="2"/>
      <c r="J869" s="2"/>
      <c r="K869" s="13"/>
    </row>
    <row r="870" spans="1:11" ht="15.75" customHeight="1" x14ac:dyDescent="0.35">
      <c r="A870" s="15"/>
      <c r="B870" s="2"/>
      <c r="C870" s="2"/>
      <c r="G870" s="2"/>
      <c r="J870" s="2"/>
      <c r="K870" s="13"/>
    </row>
    <row r="871" spans="1:11" ht="15.75" customHeight="1" x14ac:dyDescent="0.35">
      <c r="A871" s="15"/>
      <c r="B871" s="2"/>
      <c r="C871" s="2"/>
      <c r="G871" s="2"/>
      <c r="J871" s="2"/>
      <c r="K871" s="13"/>
    </row>
    <row r="872" spans="1:11" ht="15.75" customHeight="1" x14ac:dyDescent="0.35">
      <c r="A872" s="15"/>
      <c r="B872" s="2"/>
      <c r="C872" s="2"/>
      <c r="G872" s="2"/>
      <c r="J872" s="2"/>
      <c r="K872" s="13"/>
    </row>
    <row r="873" spans="1:11" ht="15.75" customHeight="1" x14ac:dyDescent="0.35">
      <c r="A873" s="15"/>
      <c r="B873" s="2"/>
      <c r="C873" s="2"/>
      <c r="G873" s="2"/>
      <c r="J873" s="2"/>
      <c r="K873" s="13"/>
    </row>
    <row r="874" spans="1:11" ht="15.75" customHeight="1" x14ac:dyDescent="0.35">
      <c r="A874" s="15"/>
      <c r="B874" s="2"/>
      <c r="C874" s="2"/>
      <c r="G874" s="2"/>
      <c r="J874" s="2"/>
      <c r="K874" s="13"/>
    </row>
    <row r="875" spans="1:11" ht="15.75" customHeight="1" x14ac:dyDescent="0.35">
      <c r="A875" s="15"/>
      <c r="B875" s="2"/>
      <c r="C875" s="2"/>
      <c r="G875" s="2"/>
      <c r="J875" s="2"/>
      <c r="K875" s="13"/>
    </row>
    <row r="876" spans="1:11" ht="15.75" customHeight="1" x14ac:dyDescent="0.35">
      <c r="A876" s="15"/>
      <c r="B876" s="2"/>
      <c r="C876" s="2"/>
      <c r="G876" s="2"/>
      <c r="J876" s="2"/>
      <c r="K876" s="13"/>
    </row>
    <row r="877" spans="1:11" ht="15.75" customHeight="1" x14ac:dyDescent="0.35">
      <c r="A877" s="15"/>
      <c r="B877" s="2"/>
      <c r="C877" s="2"/>
      <c r="G877" s="2"/>
      <c r="J877" s="2"/>
      <c r="K877" s="13"/>
    </row>
    <row r="878" spans="1:11" ht="15.75" customHeight="1" x14ac:dyDescent="0.35">
      <c r="A878" s="15"/>
      <c r="B878" s="2"/>
      <c r="C878" s="2"/>
      <c r="G878" s="2"/>
      <c r="J878" s="2"/>
      <c r="K878" s="13"/>
    </row>
    <row r="879" spans="1:11" ht="15.75" customHeight="1" x14ac:dyDescent="0.35">
      <c r="A879" s="15"/>
      <c r="B879" s="2"/>
      <c r="C879" s="2"/>
      <c r="G879" s="2"/>
      <c r="J879" s="2"/>
      <c r="K879" s="13"/>
    </row>
    <row r="880" spans="1:11" ht="15.75" customHeight="1" x14ac:dyDescent="0.35">
      <c r="A880" s="15"/>
      <c r="B880" s="2"/>
      <c r="C880" s="2"/>
      <c r="G880" s="2"/>
      <c r="J880" s="2"/>
      <c r="K880" s="13"/>
    </row>
    <row r="881" spans="1:11" ht="15.75" customHeight="1" x14ac:dyDescent="0.35">
      <c r="A881" s="15"/>
      <c r="B881" s="2"/>
      <c r="C881" s="2"/>
      <c r="G881" s="2"/>
      <c r="J881" s="2"/>
      <c r="K881" s="13"/>
    </row>
    <row r="882" spans="1:11" ht="15.75" customHeight="1" x14ac:dyDescent="0.35">
      <c r="A882" s="15"/>
      <c r="B882" s="2"/>
      <c r="C882" s="2"/>
      <c r="G882" s="2"/>
      <c r="J882" s="2"/>
      <c r="K882" s="13"/>
    </row>
    <row r="883" spans="1:11" ht="15.75" customHeight="1" x14ac:dyDescent="0.35">
      <c r="A883" s="15"/>
      <c r="B883" s="2"/>
      <c r="C883" s="2"/>
      <c r="G883" s="2"/>
      <c r="J883" s="2"/>
      <c r="K883" s="13"/>
    </row>
    <row r="884" spans="1:11" ht="15.75" customHeight="1" x14ac:dyDescent="0.35">
      <c r="A884" s="15"/>
      <c r="B884" s="2"/>
      <c r="C884" s="2"/>
      <c r="G884" s="2"/>
      <c r="J884" s="2"/>
      <c r="K884" s="13"/>
    </row>
    <row r="885" spans="1:11" ht="15.75" customHeight="1" x14ac:dyDescent="0.35">
      <c r="A885" s="15"/>
      <c r="B885" s="2"/>
      <c r="C885" s="2"/>
      <c r="G885" s="2"/>
      <c r="J885" s="2"/>
      <c r="K885" s="13"/>
    </row>
    <row r="886" spans="1:11" ht="15.75" customHeight="1" x14ac:dyDescent="0.35">
      <c r="A886" s="15"/>
      <c r="B886" s="2"/>
      <c r="C886" s="2"/>
      <c r="G886" s="2"/>
      <c r="J886" s="2"/>
      <c r="K886" s="13"/>
    </row>
    <row r="887" spans="1:11" ht="15.75" customHeight="1" x14ac:dyDescent="0.35">
      <c r="A887" s="15"/>
      <c r="B887" s="2"/>
      <c r="C887" s="2"/>
      <c r="G887" s="2"/>
      <c r="J887" s="2"/>
      <c r="K887" s="13"/>
    </row>
    <row r="888" spans="1:11" ht="15.75" customHeight="1" x14ac:dyDescent="0.35">
      <c r="A888" s="15"/>
      <c r="B888" s="2"/>
      <c r="C888" s="2"/>
      <c r="G888" s="2"/>
      <c r="J888" s="2"/>
      <c r="K888" s="13"/>
    </row>
    <row r="889" spans="1:11" ht="15.75" customHeight="1" x14ac:dyDescent="0.35">
      <c r="A889" s="15"/>
      <c r="B889" s="2"/>
      <c r="C889" s="2"/>
      <c r="G889" s="2"/>
      <c r="J889" s="2"/>
      <c r="K889" s="13"/>
    </row>
    <row r="890" spans="1:11" ht="15.75" customHeight="1" x14ac:dyDescent="0.35">
      <c r="A890" s="15"/>
      <c r="B890" s="2"/>
      <c r="C890" s="2"/>
      <c r="G890" s="2"/>
      <c r="J890" s="2"/>
      <c r="K890" s="13"/>
    </row>
    <row r="891" spans="1:11" ht="15.75" customHeight="1" x14ac:dyDescent="0.35">
      <c r="A891" s="15"/>
      <c r="B891" s="2"/>
      <c r="C891" s="2"/>
      <c r="G891" s="2"/>
      <c r="J891" s="2"/>
      <c r="K891" s="13"/>
    </row>
    <row r="892" spans="1:11" ht="15.75" customHeight="1" x14ac:dyDescent="0.35">
      <c r="A892" s="15"/>
      <c r="B892" s="2"/>
      <c r="C892" s="2"/>
      <c r="G892" s="2"/>
      <c r="J892" s="2"/>
      <c r="K892" s="13"/>
    </row>
    <row r="893" spans="1:11" ht="15.75" customHeight="1" x14ac:dyDescent="0.35">
      <c r="A893" s="15"/>
      <c r="B893" s="2"/>
      <c r="C893" s="2"/>
      <c r="G893" s="2"/>
      <c r="J893" s="2"/>
      <c r="K893" s="13"/>
    </row>
    <row r="894" spans="1:11" ht="15.75" customHeight="1" x14ac:dyDescent="0.35">
      <c r="A894" s="15"/>
      <c r="B894" s="2"/>
      <c r="C894" s="2"/>
      <c r="G894" s="2"/>
      <c r="J894" s="2"/>
      <c r="K894" s="13"/>
    </row>
    <row r="895" spans="1:11" ht="15.75" customHeight="1" x14ac:dyDescent="0.35">
      <c r="A895" s="15"/>
      <c r="B895" s="2"/>
      <c r="C895" s="2"/>
      <c r="G895" s="2"/>
      <c r="J895" s="2"/>
      <c r="K895" s="13"/>
    </row>
    <row r="896" spans="1:11" ht="15.75" customHeight="1" x14ac:dyDescent="0.35">
      <c r="A896" s="15"/>
      <c r="B896" s="2"/>
      <c r="C896" s="2"/>
      <c r="G896" s="2"/>
      <c r="J896" s="2"/>
      <c r="K896" s="13"/>
    </row>
    <row r="897" spans="1:11" ht="15.75" customHeight="1" x14ac:dyDescent="0.35">
      <c r="A897" s="15"/>
      <c r="B897" s="2"/>
      <c r="C897" s="2"/>
      <c r="G897" s="2"/>
      <c r="J897" s="2"/>
      <c r="K897" s="13"/>
    </row>
    <row r="898" spans="1:11" ht="15.75" customHeight="1" x14ac:dyDescent="0.35">
      <c r="A898" s="15"/>
      <c r="B898" s="2"/>
      <c r="C898" s="2"/>
      <c r="G898" s="2"/>
      <c r="J898" s="2"/>
      <c r="K898" s="13"/>
    </row>
    <row r="899" spans="1:11" ht="15.75" customHeight="1" x14ac:dyDescent="0.35">
      <c r="A899" s="15"/>
      <c r="B899" s="2"/>
      <c r="C899" s="2"/>
      <c r="G899" s="2"/>
      <c r="J899" s="2"/>
      <c r="K899" s="13"/>
    </row>
    <row r="900" spans="1:11" ht="15.75" customHeight="1" x14ac:dyDescent="0.35">
      <c r="A900" s="15"/>
      <c r="B900" s="2"/>
      <c r="C900" s="2"/>
      <c r="G900" s="2"/>
      <c r="J900" s="2"/>
      <c r="K900" s="13"/>
    </row>
    <row r="901" spans="1:11" ht="15.75" customHeight="1" x14ac:dyDescent="0.35">
      <c r="A901" s="15"/>
      <c r="B901" s="2"/>
      <c r="C901" s="2"/>
      <c r="G901" s="2"/>
      <c r="J901" s="2"/>
      <c r="K901" s="13"/>
    </row>
    <row r="902" spans="1:11" ht="15.75" customHeight="1" x14ac:dyDescent="0.35">
      <c r="A902" s="15"/>
      <c r="B902" s="2"/>
      <c r="C902" s="2"/>
      <c r="G902" s="2"/>
      <c r="J902" s="2"/>
      <c r="K902" s="13"/>
    </row>
    <row r="903" spans="1:11" ht="15.75" customHeight="1" x14ac:dyDescent="0.35">
      <c r="A903" s="15"/>
      <c r="B903" s="2"/>
      <c r="C903" s="2"/>
      <c r="G903" s="2"/>
      <c r="J903" s="2"/>
      <c r="K903" s="13"/>
    </row>
    <row r="904" spans="1:11" ht="15.75" customHeight="1" x14ac:dyDescent="0.35">
      <c r="A904" s="15"/>
      <c r="B904" s="2"/>
      <c r="C904" s="2"/>
      <c r="G904" s="2"/>
      <c r="J904" s="2"/>
      <c r="K904" s="13"/>
    </row>
    <row r="905" spans="1:11" ht="15.75" customHeight="1" x14ac:dyDescent="0.35">
      <c r="A905" s="15"/>
      <c r="B905" s="2"/>
      <c r="C905" s="2"/>
      <c r="G905" s="2"/>
      <c r="J905" s="2"/>
      <c r="K905" s="13"/>
    </row>
    <row r="906" spans="1:11" ht="15.75" customHeight="1" x14ac:dyDescent="0.35">
      <c r="A906" s="15"/>
      <c r="B906" s="2"/>
      <c r="C906" s="2"/>
      <c r="G906" s="2"/>
      <c r="J906" s="2"/>
      <c r="K906" s="13"/>
    </row>
    <row r="907" spans="1:11" ht="15.75" customHeight="1" x14ac:dyDescent="0.35">
      <c r="A907" s="15"/>
      <c r="B907" s="2"/>
      <c r="C907" s="2"/>
      <c r="G907" s="2"/>
      <c r="J907" s="2"/>
      <c r="K907" s="13"/>
    </row>
    <row r="908" spans="1:11" ht="15.75" customHeight="1" x14ac:dyDescent="0.35">
      <c r="A908" s="15"/>
      <c r="B908" s="2"/>
      <c r="C908" s="2"/>
      <c r="G908" s="2"/>
      <c r="J908" s="2"/>
      <c r="K908" s="13"/>
    </row>
    <row r="909" spans="1:11" ht="15.75" customHeight="1" x14ac:dyDescent="0.35">
      <c r="A909" s="15"/>
      <c r="B909" s="2"/>
      <c r="C909" s="2"/>
      <c r="G909" s="2"/>
      <c r="J909" s="2"/>
      <c r="K909" s="13"/>
    </row>
    <row r="910" spans="1:11" ht="15.75" customHeight="1" x14ac:dyDescent="0.35">
      <c r="A910" s="15"/>
      <c r="B910" s="2"/>
      <c r="C910" s="2"/>
      <c r="G910" s="2"/>
      <c r="J910" s="2"/>
      <c r="K910" s="13"/>
    </row>
    <row r="911" spans="1:11" ht="15.75" customHeight="1" x14ac:dyDescent="0.35">
      <c r="A911" s="15"/>
      <c r="B911" s="2"/>
      <c r="C911" s="2"/>
      <c r="G911" s="2"/>
      <c r="J911" s="2"/>
      <c r="K911" s="13"/>
    </row>
    <row r="912" spans="1:11" ht="15.75" customHeight="1" x14ac:dyDescent="0.35">
      <c r="A912" s="15"/>
      <c r="B912" s="2"/>
      <c r="C912" s="2"/>
      <c r="G912" s="2"/>
      <c r="J912" s="2"/>
      <c r="K912" s="13"/>
    </row>
    <row r="913" spans="1:11" ht="15.75" customHeight="1" x14ac:dyDescent="0.35">
      <c r="A913" s="15"/>
      <c r="B913" s="2"/>
      <c r="C913" s="2"/>
      <c r="G913" s="2"/>
      <c r="J913" s="2"/>
      <c r="K913" s="13"/>
    </row>
    <row r="914" spans="1:11" ht="15.75" customHeight="1" x14ac:dyDescent="0.35">
      <c r="A914" s="15"/>
      <c r="B914" s="2"/>
      <c r="C914" s="2"/>
      <c r="G914" s="2"/>
      <c r="J914" s="2"/>
      <c r="K914" s="13"/>
    </row>
    <row r="915" spans="1:11" ht="15.75" customHeight="1" x14ac:dyDescent="0.35">
      <c r="A915" s="15"/>
      <c r="B915" s="2"/>
      <c r="C915" s="2"/>
      <c r="G915" s="2"/>
      <c r="J915" s="2"/>
      <c r="K915" s="13"/>
    </row>
    <row r="916" spans="1:11" ht="15.75" customHeight="1" x14ac:dyDescent="0.35">
      <c r="A916" s="15"/>
      <c r="B916" s="2"/>
      <c r="C916" s="2"/>
      <c r="G916" s="2"/>
      <c r="J916" s="2"/>
      <c r="K916" s="13"/>
    </row>
    <row r="917" spans="1:11" ht="15.75" customHeight="1" x14ac:dyDescent="0.35">
      <c r="A917" s="15"/>
      <c r="B917" s="2"/>
      <c r="C917" s="2"/>
      <c r="G917" s="2"/>
      <c r="J917" s="2"/>
      <c r="K917" s="13"/>
    </row>
    <row r="918" spans="1:11" ht="15.75" customHeight="1" x14ac:dyDescent="0.35">
      <c r="A918" s="15"/>
      <c r="B918" s="2"/>
      <c r="C918" s="2"/>
      <c r="G918" s="2"/>
      <c r="J918" s="2"/>
      <c r="K918" s="13"/>
    </row>
    <row r="919" spans="1:11" ht="15.75" customHeight="1" x14ac:dyDescent="0.35">
      <c r="A919" s="15"/>
      <c r="B919" s="2"/>
      <c r="C919" s="2"/>
      <c r="G919" s="2"/>
      <c r="J919" s="2"/>
      <c r="K919" s="13"/>
    </row>
    <row r="920" spans="1:11" ht="15.75" customHeight="1" x14ac:dyDescent="0.35">
      <c r="A920" s="15"/>
      <c r="B920" s="2"/>
      <c r="C920" s="2"/>
      <c r="G920" s="2"/>
      <c r="J920" s="2"/>
      <c r="K920" s="13"/>
    </row>
    <row r="921" spans="1:11" ht="15.75" customHeight="1" x14ac:dyDescent="0.35">
      <c r="A921" s="15"/>
      <c r="B921" s="2"/>
      <c r="C921" s="2"/>
      <c r="G921" s="2"/>
      <c r="J921" s="2"/>
      <c r="K921" s="13"/>
    </row>
    <row r="922" spans="1:11" ht="15.75" customHeight="1" x14ac:dyDescent="0.35">
      <c r="A922" s="15"/>
      <c r="B922" s="2"/>
      <c r="C922" s="2"/>
      <c r="G922" s="2"/>
      <c r="J922" s="2"/>
      <c r="K922" s="13"/>
    </row>
    <row r="923" spans="1:11" ht="15.75" customHeight="1" x14ac:dyDescent="0.35">
      <c r="A923" s="15"/>
      <c r="B923" s="2"/>
      <c r="C923" s="2"/>
      <c r="G923" s="2"/>
      <c r="J923" s="2"/>
      <c r="K923" s="13"/>
    </row>
    <row r="924" spans="1:11" ht="15.75" customHeight="1" x14ac:dyDescent="0.35">
      <c r="A924" s="15"/>
      <c r="B924" s="2"/>
      <c r="C924" s="2"/>
      <c r="G924" s="2"/>
      <c r="J924" s="2"/>
      <c r="K924" s="13"/>
    </row>
    <row r="925" spans="1:11" ht="15.75" customHeight="1" x14ac:dyDescent="0.35">
      <c r="A925" s="15"/>
      <c r="B925" s="2"/>
      <c r="C925" s="2"/>
      <c r="G925" s="2"/>
      <c r="J925" s="2"/>
      <c r="K925" s="13"/>
    </row>
    <row r="926" spans="1:11" ht="15.75" customHeight="1" x14ac:dyDescent="0.35">
      <c r="A926" s="15"/>
      <c r="B926" s="2"/>
      <c r="C926" s="2"/>
      <c r="G926" s="2"/>
      <c r="J926" s="2"/>
      <c r="K926" s="13"/>
    </row>
    <row r="927" spans="1:11" ht="15.75" customHeight="1" x14ac:dyDescent="0.35">
      <c r="A927" s="15"/>
      <c r="B927" s="2"/>
      <c r="C927" s="2"/>
      <c r="G927" s="2"/>
      <c r="J927" s="2"/>
      <c r="K927" s="13"/>
    </row>
    <row r="928" spans="1:11" ht="15.75" customHeight="1" x14ac:dyDescent="0.35">
      <c r="A928" s="15"/>
      <c r="B928" s="2"/>
      <c r="C928" s="2"/>
      <c r="G928" s="2"/>
      <c r="J928" s="2"/>
      <c r="K928" s="13"/>
    </row>
    <row r="929" spans="1:11" ht="15.75" customHeight="1" x14ac:dyDescent="0.35">
      <c r="A929" s="15"/>
      <c r="B929" s="2"/>
      <c r="C929" s="2"/>
      <c r="G929" s="2"/>
      <c r="J929" s="2"/>
      <c r="K929" s="13"/>
    </row>
    <row r="930" spans="1:11" ht="15.75" customHeight="1" x14ac:dyDescent="0.35">
      <c r="A930" s="15"/>
      <c r="B930" s="2"/>
      <c r="C930" s="2"/>
      <c r="G930" s="2"/>
      <c r="J930" s="2"/>
      <c r="K930" s="13"/>
    </row>
    <row r="931" spans="1:11" ht="15.75" customHeight="1" x14ac:dyDescent="0.35">
      <c r="A931" s="15"/>
      <c r="B931" s="2"/>
      <c r="C931" s="2"/>
      <c r="G931" s="2"/>
      <c r="J931" s="2"/>
      <c r="K931" s="13"/>
    </row>
    <row r="932" spans="1:11" ht="15.75" customHeight="1" x14ac:dyDescent="0.35">
      <c r="A932" s="15"/>
      <c r="B932" s="2"/>
      <c r="C932" s="2"/>
      <c r="G932" s="2"/>
      <c r="J932" s="2"/>
      <c r="K932" s="13"/>
    </row>
    <row r="933" spans="1:11" ht="15.75" customHeight="1" x14ac:dyDescent="0.35">
      <c r="A933" s="15"/>
      <c r="B933" s="2"/>
      <c r="C933" s="2"/>
      <c r="G933" s="2"/>
      <c r="J933" s="2"/>
      <c r="K933" s="13"/>
    </row>
    <row r="934" spans="1:11" ht="15.75" customHeight="1" x14ac:dyDescent="0.35">
      <c r="A934" s="15"/>
      <c r="B934" s="2"/>
      <c r="C934" s="2"/>
      <c r="G934" s="2"/>
      <c r="J934" s="2"/>
      <c r="K934" s="13"/>
    </row>
    <row r="935" spans="1:11" ht="15.75" customHeight="1" x14ac:dyDescent="0.35">
      <c r="A935" s="15"/>
      <c r="B935" s="2"/>
      <c r="C935" s="2"/>
      <c r="G935" s="2"/>
      <c r="J935" s="2"/>
      <c r="K935" s="13"/>
    </row>
    <row r="936" spans="1:11" ht="15.75" customHeight="1" x14ac:dyDescent="0.35">
      <c r="A936" s="15"/>
      <c r="B936" s="2"/>
      <c r="C936" s="2"/>
      <c r="G936" s="2"/>
      <c r="J936" s="2"/>
      <c r="K936" s="13"/>
    </row>
    <row r="937" spans="1:11" ht="15.75" customHeight="1" x14ac:dyDescent="0.35">
      <c r="A937" s="15"/>
      <c r="B937" s="2"/>
      <c r="C937" s="2"/>
      <c r="G937" s="2"/>
      <c r="J937" s="2"/>
      <c r="K937" s="13"/>
    </row>
    <row r="938" spans="1:11" ht="15.75" customHeight="1" x14ac:dyDescent="0.35">
      <c r="A938" s="15"/>
      <c r="B938" s="2"/>
      <c r="C938" s="2"/>
      <c r="G938" s="2"/>
      <c r="J938" s="2"/>
      <c r="K938" s="13"/>
    </row>
    <row r="939" spans="1:11" ht="15.75" customHeight="1" x14ac:dyDescent="0.35">
      <c r="A939" s="15"/>
      <c r="B939" s="2"/>
      <c r="C939" s="2"/>
      <c r="G939" s="2"/>
      <c r="J939" s="2"/>
      <c r="K939" s="13"/>
    </row>
    <row r="940" spans="1:11" ht="15.75" customHeight="1" x14ac:dyDescent="0.35">
      <c r="A940" s="15"/>
      <c r="B940" s="2"/>
      <c r="C940" s="2"/>
      <c r="G940" s="2"/>
      <c r="J940" s="2"/>
      <c r="K940" s="13"/>
    </row>
    <row r="941" spans="1:11" ht="15.75" customHeight="1" x14ac:dyDescent="0.35">
      <c r="A941" s="15"/>
      <c r="B941" s="2"/>
      <c r="C941" s="2"/>
      <c r="G941" s="2"/>
      <c r="J941" s="2"/>
      <c r="K941" s="13"/>
    </row>
    <row r="942" spans="1:11" ht="15.75" customHeight="1" x14ac:dyDescent="0.35">
      <c r="A942" s="15"/>
      <c r="B942" s="2"/>
      <c r="C942" s="2"/>
      <c r="G942" s="2"/>
      <c r="J942" s="2"/>
      <c r="K942" s="13"/>
    </row>
    <row r="943" spans="1:11" ht="15.75" customHeight="1" x14ac:dyDescent="0.35">
      <c r="A943" s="15"/>
      <c r="B943" s="2"/>
      <c r="C943" s="2"/>
      <c r="G943" s="2"/>
      <c r="J943" s="2"/>
      <c r="K943" s="13"/>
    </row>
    <row r="944" spans="1:11" ht="15.75" customHeight="1" x14ac:dyDescent="0.35">
      <c r="A944" s="15"/>
      <c r="B944" s="2"/>
      <c r="C944" s="2"/>
      <c r="G944" s="2"/>
      <c r="J944" s="2"/>
      <c r="K944" s="13"/>
    </row>
    <row r="945" spans="1:11" ht="15.75" customHeight="1" x14ac:dyDescent="0.35">
      <c r="A945" s="15"/>
      <c r="B945" s="2"/>
      <c r="C945" s="2"/>
      <c r="G945" s="2"/>
      <c r="J945" s="2"/>
      <c r="K945" s="13"/>
    </row>
    <row r="946" spans="1:11" ht="15.75" customHeight="1" x14ac:dyDescent="0.35">
      <c r="A946" s="15"/>
      <c r="B946" s="2"/>
      <c r="C946" s="2"/>
      <c r="G946" s="2"/>
      <c r="J946" s="2"/>
      <c r="K946" s="13"/>
    </row>
    <row r="947" spans="1:11" ht="15.75" customHeight="1" x14ac:dyDescent="0.35">
      <c r="A947" s="15"/>
      <c r="B947" s="2"/>
      <c r="C947" s="2"/>
      <c r="G947" s="2"/>
      <c r="J947" s="2"/>
      <c r="K947" s="13"/>
    </row>
    <row r="948" spans="1:11" ht="15.75" customHeight="1" x14ac:dyDescent="0.35">
      <c r="A948" s="15"/>
      <c r="B948" s="2"/>
      <c r="C948" s="2"/>
      <c r="G948" s="2"/>
      <c r="J948" s="2"/>
      <c r="K948" s="13"/>
    </row>
    <row r="949" spans="1:11" ht="15.75" customHeight="1" x14ac:dyDescent="0.35">
      <c r="A949" s="15"/>
      <c r="B949" s="2"/>
      <c r="C949" s="2"/>
      <c r="G949" s="2"/>
      <c r="J949" s="2"/>
      <c r="K949" s="13"/>
    </row>
    <row r="950" spans="1:11" ht="15.75" customHeight="1" x14ac:dyDescent="0.35">
      <c r="A950" s="15"/>
      <c r="B950" s="2"/>
      <c r="C950" s="2"/>
      <c r="G950" s="2"/>
      <c r="J950" s="2"/>
      <c r="K950" s="13"/>
    </row>
    <row r="951" spans="1:11" ht="15.75" customHeight="1" x14ac:dyDescent="0.35">
      <c r="A951" s="15"/>
      <c r="B951" s="2"/>
      <c r="C951" s="2"/>
      <c r="G951" s="2"/>
      <c r="J951" s="2"/>
      <c r="K951" s="13"/>
    </row>
    <row r="952" spans="1:11" ht="15.75" customHeight="1" x14ac:dyDescent="0.35">
      <c r="A952" s="15"/>
      <c r="B952" s="2"/>
      <c r="C952" s="2"/>
      <c r="G952" s="2"/>
      <c r="J952" s="2"/>
      <c r="K952" s="13"/>
    </row>
    <row r="953" spans="1:11" ht="15.75" customHeight="1" x14ac:dyDescent="0.35">
      <c r="A953" s="15"/>
      <c r="B953" s="2"/>
      <c r="C953" s="2"/>
      <c r="G953" s="2"/>
      <c r="J953" s="2"/>
      <c r="K953" s="13"/>
    </row>
    <row r="954" spans="1:11" ht="15.75" customHeight="1" x14ac:dyDescent="0.35">
      <c r="A954" s="15"/>
      <c r="B954" s="2"/>
      <c r="C954" s="2"/>
      <c r="G954" s="2"/>
      <c r="J954" s="2"/>
      <c r="K954" s="13"/>
    </row>
    <row r="955" spans="1:11" ht="15.75" customHeight="1" x14ac:dyDescent="0.35">
      <c r="A955" s="15"/>
      <c r="B955" s="2"/>
      <c r="C955" s="2"/>
      <c r="G955" s="2"/>
      <c r="J955" s="2"/>
      <c r="K955" s="13"/>
    </row>
    <row r="956" spans="1:11" ht="15.75" customHeight="1" x14ac:dyDescent="0.35">
      <c r="A956" s="15"/>
      <c r="B956" s="2"/>
      <c r="C956" s="2"/>
      <c r="G956" s="2"/>
      <c r="J956" s="2"/>
      <c r="K956" s="13"/>
    </row>
    <row r="957" spans="1:11" ht="15.75" customHeight="1" x14ac:dyDescent="0.35">
      <c r="A957" s="15"/>
      <c r="B957" s="2"/>
      <c r="C957" s="2"/>
      <c r="G957" s="2"/>
      <c r="J957" s="2"/>
      <c r="K957" s="13"/>
    </row>
    <row r="958" spans="1:11" ht="15.75" customHeight="1" x14ac:dyDescent="0.35">
      <c r="A958" s="15"/>
      <c r="B958" s="2"/>
      <c r="C958" s="2"/>
      <c r="G958" s="2"/>
      <c r="J958" s="2"/>
      <c r="K958" s="13"/>
    </row>
    <row r="959" spans="1:11" ht="15.75" customHeight="1" x14ac:dyDescent="0.35">
      <c r="A959" s="15"/>
      <c r="B959" s="2"/>
      <c r="C959" s="2"/>
      <c r="G959" s="2"/>
      <c r="J959" s="2"/>
      <c r="K959" s="13"/>
    </row>
    <row r="960" spans="1:11" ht="15.75" customHeight="1" x14ac:dyDescent="0.35">
      <c r="A960" s="15"/>
      <c r="B960" s="2"/>
      <c r="C960" s="2"/>
      <c r="G960" s="2"/>
      <c r="J960" s="2"/>
      <c r="K960" s="13"/>
    </row>
    <row r="961" spans="1:11" ht="15.75" customHeight="1" x14ac:dyDescent="0.35">
      <c r="A961" s="15"/>
      <c r="B961" s="2"/>
      <c r="C961" s="2"/>
      <c r="G961" s="2"/>
      <c r="J961" s="2"/>
      <c r="K961" s="13"/>
    </row>
    <row r="962" spans="1:11" ht="15.75" customHeight="1" x14ac:dyDescent="0.35">
      <c r="A962" s="15"/>
      <c r="B962" s="2"/>
      <c r="C962" s="2"/>
      <c r="G962" s="2"/>
      <c r="J962" s="2"/>
      <c r="K962" s="13"/>
    </row>
    <row r="963" spans="1:11" ht="15.75" customHeight="1" x14ac:dyDescent="0.35">
      <c r="A963" s="15"/>
      <c r="B963" s="2"/>
      <c r="C963" s="2"/>
      <c r="G963" s="2"/>
      <c r="J963" s="2"/>
      <c r="K963" s="13"/>
    </row>
    <row r="964" spans="1:11" ht="15.75" customHeight="1" x14ac:dyDescent="0.35">
      <c r="A964" s="15"/>
      <c r="B964" s="2"/>
      <c r="C964" s="2"/>
      <c r="G964" s="2"/>
      <c r="J964" s="2"/>
      <c r="K964" s="13"/>
    </row>
    <row r="965" spans="1:11" ht="15.75" customHeight="1" x14ac:dyDescent="0.35">
      <c r="A965" s="15"/>
      <c r="B965" s="2"/>
      <c r="C965" s="2"/>
      <c r="G965" s="2"/>
      <c r="J965" s="2"/>
      <c r="K965" s="13"/>
    </row>
    <row r="966" spans="1:11" ht="15.75" customHeight="1" x14ac:dyDescent="0.35">
      <c r="A966" s="15"/>
      <c r="B966" s="2"/>
      <c r="C966" s="2"/>
      <c r="G966" s="2"/>
      <c r="J966" s="2"/>
      <c r="K966" s="13"/>
    </row>
    <row r="967" spans="1:11" ht="15.75" customHeight="1" x14ac:dyDescent="0.35">
      <c r="A967" s="15"/>
      <c r="B967" s="2"/>
      <c r="C967" s="2"/>
      <c r="G967" s="2"/>
      <c r="J967" s="2"/>
      <c r="K967" s="13"/>
    </row>
    <row r="968" spans="1:11" ht="15.75" customHeight="1" x14ac:dyDescent="0.35">
      <c r="A968" s="15"/>
      <c r="B968" s="2"/>
      <c r="C968" s="2"/>
      <c r="G968" s="2"/>
      <c r="J968" s="2"/>
      <c r="K968" s="13"/>
    </row>
    <row r="969" spans="1:11" ht="15.75" customHeight="1" x14ac:dyDescent="0.35">
      <c r="A969" s="15"/>
      <c r="B969" s="2"/>
      <c r="C969" s="2"/>
      <c r="G969" s="2"/>
      <c r="J969" s="2"/>
      <c r="K969" s="13"/>
    </row>
    <row r="970" spans="1:11" ht="15.75" customHeight="1" x14ac:dyDescent="0.35">
      <c r="A970" s="15"/>
      <c r="B970" s="2"/>
      <c r="C970" s="2"/>
      <c r="G970" s="2"/>
      <c r="J970" s="2"/>
      <c r="K970" s="13"/>
    </row>
    <row r="971" spans="1:11" ht="15.75" customHeight="1" x14ac:dyDescent="0.35">
      <c r="A971" s="15"/>
      <c r="B971" s="2"/>
      <c r="C971" s="2"/>
      <c r="G971" s="2"/>
      <c r="J971" s="2"/>
      <c r="K971" s="13"/>
    </row>
    <row r="972" spans="1:11" ht="15.75" customHeight="1" x14ac:dyDescent="0.35">
      <c r="A972" s="15"/>
      <c r="B972" s="2"/>
      <c r="C972" s="2"/>
      <c r="G972" s="2"/>
      <c r="J972" s="2"/>
      <c r="K972" s="13"/>
    </row>
    <row r="973" spans="1:11" ht="15.75" customHeight="1" x14ac:dyDescent="0.35">
      <c r="A973" s="15"/>
      <c r="B973" s="2"/>
      <c r="C973" s="2"/>
      <c r="G973" s="2"/>
      <c r="J973" s="2"/>
      <c r="K973" s="13"/>
    </row>
    <row r="974" spans="1:11" ht="15.75" customHeight="1" x14ac:dyDescent="0.35">
      <c r="A974" s="15"/>
      <c r="B974" s="2"/>
      <c r="C974" s="2"/>
      <c r="G974" s="2"/>
      <c r="J974" s="2"/>
      <c r="K974" s="13"/>
    </row>
    <row r="975" spans="1:11" ht="15.75" customHeight="1" x14ac:dyDescent="0.35">
      <c r="A975" s="15"/>
      <c r="B975" s="2"/>
      <c r="C975" s="2"/>
      <c r="G975" s="2"/>
      <c r="J975" s="2"/>
      <c r="K975" s="13"/>
    </row>
    <row r="976" spans="1:11" ht="15.75" customHeight="1" x14ac:dyDescent="0.35">
      <c r="A976" s="15"/>
      <c r="B976" s="2"/>
      <c r="C976" s="2"/>
      <c r="G976" s="2"/>
      <c r="J976" s="2"/>
      <c r="K976" s="13"/>
    </row>
    <row r="977" spans="1:11" ht="15.75" customHeight="1" x14ac:dyDescent="0.35">
      <c r="A977" s="15"/>
      <c r="B977" s="2"/>
      <c r="C977" s="2"/>
      <c r="G977" s="2"/>
      <c r="J977" s="2"/>
      <c r="K977" s="13"/>
    </row>
    <row r="978" spans="1:11" ht="15.75" customHeight="1" x14ac:dyDescent="0.35">
      <c r="A978" s="15"/>
      <c r="B978" s="2"/>
      <c r="C978" s="2"/>
      <c r="G978" s="2"/>
      <c r="J978" s="2"/>
      <c r="K978" s="13"/>
    </row>
    <row r="979" spans="1:11" ht="15.75" customHeight="1" x14ac:dyDescent="0.35">
      <c r="A979" s="15"/>
      <c r="B979" s="2"/>
      <c r="C979" s="2"/>
      <c r="G979" s="2"/>
      <c r="J979" s="2"/>
      <c r="K979" s="13"/>
    </row>
    <row r="980" spans="1:11" ht="15.75" customHeight="1" x14ac:dyDescent="0.35">
      <c r="A980" s="15"/>
      <c r="B980" s="2"/>
      <c r="C980" s="2"/>
      <c r="G980" s="2"/>
      <c r="J980" s="2"/>
      <c r="K980" s="13"/>
    </row>
    <row r="981" spans="1:11" ht="15.75" customHeight="1" x14ac:dyDescent="0.35">
      <c r="A981" s="15"/>
      <c r="B981" s="2"/>
      <c r="C981" s="2"/>
      <c r="G981" s="2"/>
      <c r="J981" s="2"/>
      <c r="K981" s="13"/>
    </row>
    <row r="982" spans="1:11" ht="15.75" customHeight="1" x14ac:dyDescent="0.35">
      <c r="A982" s="15"/>
      <c r="B982" s="2"/>
      <c r="C982" s="2"/>
      <c r="G982" s="2"/>
      <c r="J982" s="2"/>
      <c r="K982" s="13"/>
    </row>
    <row r="983" spans="1:11" ht="15.75" customHeight="1" x14ac:dyDescent="0.35">
      <c r="A983" s="15"/>
      <c r="B983" s="2"/>
      <c r="C983" s="2"/>
      <c r="G983" s="2"/>
      <c r="J983" s="2"/>
      <c r="K983" s="13"/>
    </row>
    <row r="984" spans="1:11" ht="15.75" customHeight="1" x14ac:dyDescent="0.35">
      <c r="A984" s="15"/>
      <c r="B984" s="2"/>
      <c r="C984" s="2"/>
      <c r="G984" s="2"/>
      <c r="J984" s="2"/>
      <c r="K984" s="13"/>
    </row>
    <row r="985" spans="1:11" ht="15.75" customHeight="1" x14ac:dyDescent="0.35">
      <c r="A985" s="15"/>
      <c r="B985" s="2"/>
      <c r="C985" s="2"/>
      <c r="G985" s="2"/>
      <c r="J985" s="2"/>
      <c r="K985" s="13"/>
    </row>
    <row r="986" spans="1:11" ht="15.75" customHeight="1" x14ac:dyDescent="0.35">
      <c r="A986" s="15"/>
      <c r="B986" s="2"/>
      <c r="C986" s="2"/>
      <c r="G986" s="2"/>
      <c r="J986" s="2"/>
      <c r="K986" s="13"/>
    </row>
    <row r="987" spans="1:11" ht="15.75" customHeight="1" x14ac:dyDescent="0.35">
      <c r="A987" s="15"/>
      <c r="B987" s="2"/>
      <c r="C987" s="2"/>
      <c r="G987" s="2"/>
      <c r="J987" s="2"/>
      <c r="K987" s="13"/>
    </row>
    <row r="988" spans="1:11" ht="15.75" customHeight="1" x14ac:dyDescent="0.35">
      <c r="A988" s="15"/>
      <c r="B988" s="2"/>
      <c r="C988" s="2"/>
      <c r="G988" s="2"/>
      <c r="J988" s="2"/>
      <c r="K988" s="13"/>
    </row>
    <row r="989" spans="1:11" ht="15.75" customHeight="1" x14ac:dyDescent="0.35">
      <c r="A989" s="15"/>
      <c r="B989" s="2"/>
      <c r="C989" s="2"/>
      <c r="G989" s="2"/>
      <c r="J989" s="2"/>
      <c r="K989" s="13"/>
    </row>
    <row r="990" spans="1:11" ht="15.75" customHeight="1" x14ac:dyDescent="0.35">
      <c r="A990" s="15"/>
      <c r="B990" s="2"/>
      <c r="C990" s="2"/>
      <c r="G990" s="2"/>
      <c r="J990" s="2"/>
      <c r="K990" s="13"/>
    </row>
    <row r="991" spans="1:11" ht="15.75" customHeight="1" x14ac:dyDescent="0.35">
      <c r="A991" s="15"/>
      <c r="B991" s="2"/>
      <c r="C991" s="2"/>
      <c r="G991" s="2"/>
      <c r="J991" s="2"/>
      <c r="K991" s="13"/>
    </row>
    <row r="992" spans="1:11" ht="15.75" customHeight="1" x14ac:dyDescent="0.35">
      <c r="A992" s="15"/>
      <c r="B992" s="2"/>
      <c r="C992" s="2"/>
      <c r="G992" s="2"/>
      <c r="J992" s="2"/>
      <c r="K992" s="13"/>
    </row>
    <row r="993" spans="1:11" ht="15.75" customHeight="1" x14ac:dyDescent="0.35">
      <c r="A993" s="15"/>
      <c r="B993" s="2"/>
      <c r="C993" s="2"/>
      <c r="G993" s="2"/>
      <c r="J993" s="2"/>
      <c r="K993" s="13"/>
    </row>
    <row r="994" spans="1:11" ht="15.75" customHeight="1" x14ac:dyDescent="0.35">
      <c r="A994" s="15"/>
      <c r="B994" s="2"/>
      <c r="C994" s="2"/>
      <c r="G994" s="2"/>
      <c r="J994" s="2"/>
      <c r="K994" s="13"/>
    </row>
    <row r="995" spans="1:11" ht="15.75" customHeight="1" x14ac:dyDescent="0.35">
      <c r="A995" s="15"/>
      <c r="B995" s="2"/>
      <c r="C995" s="2"/>
      <c r="G995" s="2"/>
      <c r="J995" s="2"/>
      <c r="K995" s="13"/>
    </row>
    <row r="996" spans="1:11" ht="15.75" customHeight="1" x14ac:dyDescent="0.35">
      <c r="A996" s="15"/>
      <c r="B996" s="2"/>
      <c r="C996" s="2"/>
      <c r="G996" s="2"/>
      <c r="J996" s="2"/>
      <c r="K996" s="13"/>
    </row>
    <row r="997" spans="1:11" ht="15.75" customHeight="1" x14ac:dyDescent="0.35">
      <c r="A997" s="15"/>
      <c r="B997" s="2"/>
      <c r="C997" s="2"/>
      <c r="G997" s="2"/>
      <c r="J997" s="2"/>
      <c r="K997" s="13"/>
    </row>
    <row r="998" spans="1:11" ht="15.75" customHeight="1" x14ac:dyDescent="0.35">
      <c r="A998" s="15"/>
      <c r="B998" s="2"/>
      <c r="C998" s="2"/>
      <c r="G998" s="2"/>
      <c r="J998" s="2"/>
      <c r="K998" s="13"/>
    </row>
    <row r="999" spans="1:11" ht="15.75" customHeight="1" x14ac:dyDescent="0.35">
      <c r="A999" s="15"/>
      <c r="B999" s="2"/>
      <c r="C999" s="2"/>
      <c r="G999" s="2"/>
      <c r="J999" s="2"/>
      <c r="K999" s="13"/>
    </row>
    <row r="1000" spans="1:11" ht="15.75" customHeight="1" x14ac:dyDescent="0.35">
      <c r="A1000" s="15"/>
      <c r="B1000" s="2"/>
      <c r="C1000" s="2"/>
      <c r="G1000" s="2"/>
      <c r="J1000" s="2"/>
      <c r="K1000" s="13"/>
    </row>
  </sheetData>
  <mergeCells count="3">
    <mergeCell ref="B2:B3"/>
    <mergeCell ref="A2:A3"/>
    <mergeCell ref="A1:B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2"/>
  <sheetViews>
    <sheetView topLeftCell="A11" workbookViewId="0">
      <selection activeCell="B20" sqref="B20"/>
    </sheetView>
  </sheetViews>
  <sheetFormatPr defaultColWidth="13.33203125" defaultRowHeight="15" customHeight="1" x14ac:dyDescent="0.35"/>
  <cols>
    <col min="1" max="1" width="21.1640625" style="96" customWidth="1"/>
    <col min="2" max="2" width="57.1640625" style="96" customWidth="1"/>
    <col min="3" max="26" width="10.6640625" style="96" customWidth="1"/>
    <col min="27" max="16384" width="13.33203125" style="96"/>
  </cols>
  <sheetData>
    <row r="1" spans="1:9" ht="15.75" customHeight="1" x14ac:dyDescent="0.35">
      <c r="A1" s="95" t="s">
        <v>166</v>
      </c>
      <c r="H1" s="97" t="s">
        <v>38</v>
      </c>
    </row>
    <row r="2" spans="1:9" ht="15.75" customHeight="1" x14ac:dyDescent="0.35">
      <c r="A2" s="98"/>
      <c r="B2" s="77"/>
      <c r="H2" s="99" t="s">
        <v>39</v>
      </c>
      <c r="I2" s="77" t="s">
        <v>40</v>
      </c>
    </row>
    <row r="3" spans="1:9" ht="15.75" customHeight="1" x14ac:dyDescent="0.35">
      <c r="A3" s="100" t="s">
        <v>41</v>
      </c>
      <c r="B3" s="77"/>
      <c r="H3" s="99" t="s">
        <v>42</v>
      </c>
      <c r="I3" s="77" t="s">
        <v>43</v>
      </c>
    </row>
    <row r="4" spans="1:9" ht="15.75" customHeight="1" x14ac:dyDescent="0.35">
      <c r="A4" s="98" t="s">
        <v>44</v>
      </c>
      <c r="B4" s="77" t="s">
        <v>21</v>
      </c>
      <c r="C4" s="101">
        <v>17</v>
      </c>
      <c r="H4" s="99" t="s">
        <v>45</v>
      </c>
      <c r="I4" s="77" t="s">
        <v>46</v>
      </c>
    </row>
    <row r="5" spans="1:9" ht="15.75" customHeight="1" x14ac:dyDescent="0.35">
      <c r="A5" s="98" t="s">
        <v>47</v>
      </c>
      <c r="B5" s="77" t="s">
        <v>22</v>
      </c>
      <c r="C5" s="101">
        <v>3</v>
      </c>
      <c r="H5" s="101"/>
      <c r="I5" s="77" t="s">
        <v>48</v>
      </c>
    </row>
    <row r="6" spans="1:9" ht="15.75" customHeight="1" x14ac:dyDescent="0.35">
      <c r="A6" s="98" t="s">
        <v>49</v>
      </c>
      <c r="B6" s="77" t="s">
        <v>23</v>
      </c>
      <c r="C6" s="101">
        <v>11</v>
      </c>
      <c r="H6" s="102"/>
      <c r="I6" s="77" t="s">
        <v>50</v>
      </c>
    </row>
    <row r="7" spans="1:9" ht="15.75" customHeight="1" x14ac:dyDescent="0.35">
      <c r="A7" s="98" t="s">
        <v>51</v>
      </c>
      <c r="B7" s="77" t="s">
        <v>24</v>
      </c>
      <c r="C7" s="101">
        <v>3</v>
      </c>
      <c r="D7" s="77"/>
      <c r="E7" s="77"/>
    </row>
    <row r="8" spans="1:9" ht="15.75" customHeight="1" x14ac:dyDescent="0.35">
      <c r="A8" s="98" t="s">
        <v>52</v>
      </c>
      <c r="B8" s="77" t="s">
        <v>25</v>
      </c>
      <c r="C8" s="102">
        <v>0.04</v>
      </c>
      <c r="D8" s="103"/>
      <c r="E8" s="77"/>
    </row>
    <row r="9" spans="1:9" ht="15.75" customHeight="1" x14ac:dyDescent="0.35">
      <c r="A9" s="98" t="s">
        <v>53</v>
      </c>
      <c r="B9" s="77" t="s">
        <v>26</v>
      </c>
      <c r="C9" s="102">
        <v>0.39700000000000002</v>
      </c>
      <c r="D9" s="103"/>
      <c r="E9" s="77"/>
    </row>
    <row r="10" spans="1:9" ht="15.75" customHeight="1" x14ac:dyDescent="0.35">
      <c r="A10" s="98" t="s">
        <v>54</v>
      </c>
      <c r="B10" s="77" t="s">
        <v>27</v>
      </c>
      <c r="C10" s="102">
        <v>0.65</v>
      </c>
      <c r="D10" s="103"/>
      <c r="E10" s="77"/>
    </row>
    <row r="11" spans="1:9" ht="15.75" customHeight="1" x14ac:dyDescent="0.35">
      <c r="A11" s="98" t="s">
        <v>55</v>
      </c>
      <c r="B11" s="77" t="s">
        <v>28</v>
      </c>
      <c r="C11" s="101">
        <v>10</v>
      </c>
      <c r="D11" s="77"/>
      <c r="E11" s="77"/>
    </row>
    <row r="12" spans="1:9" ht="15.75" customHeight="1" x14ac:dyDescent="0.35">
      <c r="A12" s="98" t="s">
        <v>56</v>
      </c>
      <c r="B12" s="77" t="s">
        <v>29</v>
      </c>
      <c r="C12" s="101">
        <v>9</v>
      </c>
    </row>
    <row r="13" spans="1:9" ht="15.75" customHeight="1" x14ac:dyDescent="0.35">
      <c r="A13" s="98" t="s">
        <v>57</v>
      </c>
      <c r="B13" s="77" t="s">
        <v>30</v>
      </c>
      <c r="C13" s="101">
        <v>1</v>
      </c>
    </row>
    <row r="14" spans="1:9" ht="15.75" customHeight="1" x14ac:dyDescent="0.35">
      <c r="A14" s="98" t="s">
        <v>58</v>
      </c>
      <c r="B14" s="77" t="s">
        <v>31</v>
      </c>
      <c r="C14" s="101">
        <v>0</v>
      </c>
    </row>
    <row r="15" spans="1:9" ht="15.75" customHeight="1" x14ac:dyDescent="0.35">
      <c r="A15" s="98" t="s">
        <v>59</v>
      </c>
      <c r="B15" s="77" t="s">
        <v>32</v>
      </c>
      <c r="C15" s="102">
        <v>0.71699999999999997</v>
      </c>
    </row>
    <row r="16" spans="1:9" ht="15.75" customHeight="1" x14ac:dyDescent="0.35">
      <c r="A16" s="98" t="s">
        <v>60</v>
      </c>
      <c r="B16" s="77" t="s">
        <v>33</v>
      </c>
      <c r="C16" s="102">
        <v>0.432</v>
      </c>
    </row>
    <row r="17" spans="1:3" ht="15.75" customHeight="1" x14ac:dyDescent="0.35">
      <c r="A17" s="98" t="s">
        <v>61</v>
      </c>
      <c r="B17" s="77" t="s">
        <v>34</v>
      </c>
      <c r="C17" s="102">
        <v>0.153</v>
      </c>
    </row>
    <row r="18" spans="1:3" ht="15.75" customHeight="1" x14ac:dyDescent="0.35">
      <c r="A18" s="98"/>
      <c r="B18" s="77"/>
    </row>
    <row r="19" spans="1:3" ht="15.75" customHeight="1" x14ac:dyDescent="0.35">
      <c r="A19" s="98"/>
      <c r="B19" s="76" t="s">
        <v>177</v>
      </c>
    </row>
    <row r="20" spans="1:3" ht="15.75" customHeight="1" x14ac:dyDescent="0.35">
      <c r="A20" s="98"/>
      <c r="B20" s="77"/>
    </row>
    <row r="21" spans="1:3" s="104" customFormat="1" ht="14.5" x14ac:dyDescent="0.35">
      <c r="B21" s="105" t="s">
        <v>248</v>
      </c>
    </row>
    <row r="22" spans="1:3" s="106" customFormat="1" ht="14.5" x14ac:dyDescent="0.35">
      <c r="B22" s="92" t="s">
        <v>249</v>
      </c>
    </row>
    <row r="23" spans="1:3" s="104" customFormat="1" ht="14.5" x14ac:dyDescent="0.35">
      <c r="B23" s="92" t="s">
        <v>250</v>
      </c>
    </row>
    <row r="24" spans="1:3" s="104" customFormat="1" ht="14.5" x14ac:dyDescent="0.35">
      <c r="B24" s="92"/>
    </row>
    <row r="25" spans="1:3" ht="15.75" customHeight="1" x14ac:dyDescent="0.35">
      <c r="A25" s="98"/>
      <c r="B25" s="82" t="s">
        <v>225</v>
      </c>
    </row>
    <row r="26" spans="1:3" ht="15.75" customHeight="1" x14ac:dyDescent="0.35">
      <c r="A26" s="98"/>
      <c r="B26" s="80" t="s">
        <v>207</v>
      </c>
    </row>
    <row r="27" spans="1:3" ht="15.75" customHeight="1" x14ac:dyDescent="0.35">
      <c r="A27" s="98"/>
      <c r="B27" s="80" t="s">
        <v>208</v>
      </c>
    </row>
    <row r="28" spans="1:3" ht="15.75" customHeight="1" x14ac:dyDescent="0.35">
      <c r="A28" s="98"/>
      <c r="B28" s="81"/>
    </row>
    <row r="29" spans="1:3" ht="15.75" customHeight="1" x14ac:dyDescent="0.35">
      <c r="A29" s="98"/>
      <c r="B29" s="82" t="s">
        <v>226</v>
      </c>
    </row>
    <row r="30" spans="1:3" ht="15.75" customHeight="1" x14ac:dyDescent="0.35">
      <c r="A30" s="98"/>
      <c r="B30" s="81" t="s">
        <v>188</v>
      </c>
    </row>
    <row r="31" spans="1:3" ht="15.75" customHeight="1" x14ac:dyDescent="0.35">
      <c r="A31" s="98"/>
      <c r="B31" s="81" t="s">
        <v>209</v>
      </c>
    </row>
    <row r="32" spans="1:3" ht="15.75" customHeight="1" x14ac:dyDescent="0.35">
      <c r="A32" s="98"/>
      <c r="B32" s="81" t="s">
        <v>210</v>
      </c>
    </row>
    <row r="33" spans="1:2" ht="15.75" customHeight="1" x14ac:dyDescent="0.35">
      <c r="A33" s="98"/>
      <c r="B33" s="81" t="s">
        <v>211</v>
      </c>
    </row>
    <row r="34" spans="1:2" ht="15.75" customHeight="1" x14ac:dyDescent="0.35">
      <c r="A34" s="98"/>
      <c r="B34" s="81" t="s">
        <v>212</v>
      </c>
    </row>
    <row r="35" spans="1:2" ht="15.75" customHeight="1" x14ac:dyDescent="0.35">
      <c r="A35" s="98"/>
      <c r="B35" s="81" t="s">
        <v>213</v>
      </c>
    </row>
    <row r="36" spans="1:2" ht="15.75" customHeight="1" x14ac:dyDescent="0.35">
      <c r="A36" s="98"/>
      <c r="B36" s="81" t="s">
        <v>214</v>
      </c>
    </row>
    <row r="37" spans="1:2" ht="15.75" customHeight="1" x14ac:dyDescent="0.35">
      <c r="A37" s="98"/>
      <c r="B37" s="81" t="s">
        <v>215</v>
      </c>
    </row>
    <row r="38" spans="1:2" ht="15.75" customHeight="1" x14ac:dyDescent="0.35">
      <c r="A38" s="98"/>
      <c r="B38" s="81" t="s">
        <v>216</v>
      </c>
    </row>
    <row r="39" spans="1:2" ht="15.75" customHeight="1" x14ac:dyDescent="0.35">
      <c r="A39" s="98"/>
      <c r="B39" s="81" t="s">
        <v>217</v>
      </c>
    </row>
    <row r="40" spans="1:2" ht="15.75" customHeight="1" x14ac:dyDescent="0.35">
      <c r="A40" s="98"/>
      <c r="B40" s="81" t="s">
        <v>218</v>
      </c>
    </row>
    <row r="41" spans="1:2" ht="15.75" customHeight="1" x14ac:dyDescent="0.35">
      <c r="A41" s="98"/>
      <c r="B41" s="81" t="s">
        <v>219</v>
      </c>
    </row>
    <row r="42" spans="1:2" ht="15.75" customHeight="1" x14ac:dyDescent="0.35">
      <c r="A42" s="98"/>
      <c r="B42" s="81" t="s">
        <v>220</v>
      </c>
    </row>
    <row r="43" spans="1:2" ht="15.75" customHeight="1" x14ac:dyDescent="0.35">
      <c r="A43" s="98"/>
      <c r="B43" s="81" t="s">
        <v>221</v>
      </c>
    </row>
    <row r="44" spans="1:2" ht="15.75" customHeight="1" x14ac:dyDescent="0.35">
      <c r="A44" s="98"/>
      <c r="B44" s="81" t="s">
        <v>222</v>
      </c>
    </row>
    <row r="45" spans="1:2" ht="15.75" customHeight="1" x14ac:dyDescent="0.35">
      <c r="A45" s="98"/>
      <c r="B45" s="81"/>
    </row>
    <row r="46" spans="1:2" ht="15.75" customHeight="1" x14ac:dyDescent="0.35">
      <c r="A46" s="98"/>
      <c r="B46" s="82" t="s">
        <v>227</v>
      </c>
    </row>
    <row r="47" spans="1:2" ht="15.75" customHeight="1" x14ac:dyDescent="0.35">
      <c r="A47" s="98"/>
      <c r="B47" s="81" t="s">
        <v>199</v>
      </c>
    </row>
    <row r="48" spans="1:2" ht="15.75" customHeight="1" x14ac:dyDescent="0.35">
      <c r="A48" s="98"/>
      <c r="B48" s="81" t="s">
        <v>223</v>
      </c>
    </row>
    <row r="49" spans="1:2" ht="15.75" customHeight="1" x14ac:dyDescent="0.35">
      <c r="A49" s="98"/>
      <c r="B49" s="83" t="s">
        <v>224</v>
      </c>
    </row>
    <row r="50" spans="1:2" ht="15.75" customHeight="1" x14ac:dyDescent="0.35">
      <c r="A50" s="98"/>
      <c r="B50" s="77"/>
    </row>
    <row r="51" spans="1:2" ht="15.75" customHeight="1" x14ac:dyDescent="0.35">
      <c r="A51" s="98"/>
      <c r="B51" s="84" t="s">
        <v>228</v>
      </c>
    </row>
    <row r="52" spans="1:2" ht="15.75" customHeight="1" x14ac:dyDescent="0.35">
      <c r="A52" s="98"/>
      <c r="B52" s="84"/>
    </row>
    <row r="53" spans="1:2" ht="15.75" customHeight="1" x14ac:dyDescent="0.35">
      <c r="A53" s="98"/>
      <c r="B53" s="90" t="s">
        <v>229</v>
      </c>
    </row>
    <row r="54" spans="1:2" ht="15.75" customHeight="1" x14ac:dyDescent="0.35">
      <c r="A54" s="98"/>
      <c r="B54" s="85" t="s">
        <v>230</v>
      </c>
    </row>
    <row r="55" spans="1:2" ht="15.75" customHeight="1" x14ac:dyDescent="0.35">
      <c r="A55" s="98"/>
      <c r="B55" s="85" t="s">
        <v>231</v>
      </c>
    </row>
    <row r="56" spans="1:2" ht="15.75" customHeight="1" x14ac:dyDescent="0.35">
      <c r="A56" s="98"/>
      <c r="B56" s="86" t="s">
        <v>232</v>
      </c>
    </row>
    <row r="57" spans="1:2" ht="15.75" customHeight="1" x14ac:dyDescent="0.35">
      <c r="A57" s="98"/>
      <c r="B57" s="86" t="s">
        <v>233</v>
      </c>
    </row>
    <row r="58" spans="1:2" ht="15.75" customHeight="1" x14ac:dyDescent="0.35">
      <c r="A58" s="98"/>
      <c r="B58" s="86" t="s">
        <v>234</v>
      </c>
    </row>
    <row r="59" spans="1:2" ht="15.75" customHeight="1" x14ac:dyDescent="0.35">
      <c r="A59" s="98"/>
      <c r="B59" s="86" t="s">
        <v>235</v>
      </c>
    </row>
    <row r="60" spans="1:2" ht="15.75" customHeight="1" x14ac:dyDescent="0.35">
      <c r="A60" s="98"/>
      <c r="B60" s="86" t="s">
        <v>236</v>
      </c>
    </row>
    <row r="61" spans="1:2" ht="15.75" customHeight="1" x14ac:dyDescent="0.35">
      <c r="A61" s="98"/>
      <c r="B61" s="87"/>
    </row>
    <row r="62" spans="1:2" ht="15.75" customHeight="1" x14ac:dyDescent="0.35">
      <c r="A62" s="98"/>
      <c r="B62" s="94" t="s">
        <v>237</v>
      </c>
    </row>
    <row r="63" spans="1:2" ht="15.75" customHeight="1" x14ac:dyDescent="0.35">
      <c r="A63" s="98"/>
      <c r="B63" s="88" t="s">
        <v>238</v>
      </c>
    </row>
    <row r="64" spans="1:2" ht="15.75" customHeight="1" x14ac:dyDescent="0.35">
      <c r="A64" s="98"/>
      <c r="B64" s="89"/>
    </row>
    <row r="65" spans="1:2" ht="15.75" customHeight="1" x14ac:dyDescent="0.35">
      <c r="A65" s="98"/>
      <c r="B65" s="90" t="s">
        <v>239</v>
      </c>
    </row>
    <row r="66" spans="1:2" ht="15.75" customHeight="1" x14ac:dyDescent="0.35">
      <c r="A66" s="98"/>
      <c r="B66" s="91" t="s">
        <v>240</v>
      </c>
    </row>
    <row r="67" spans="1:2" ht="15.75" customHeight="1" x14ac:dyDescent="0.35">
      <c r="A67" s="98"/>
      <c r="B67" s="91" t="s">
        <v>241</v>
      </c>
    </row>
    <row r="68" spans="1:2" ht="15.75" customHeight="1" x14ac:dyDescent="0.35">
      <c r="A68" s="98"/>
      <c r="B68" s="92" t="s">
        <v>242</v>
      </c>
    </row>
    <row r="69" spans="1:2" ht="15.75" customHeight="1" x14ac:dyDescent="0.35">
      <c r="A69" s="98"/>
      <c r="B69" s="91" t="s">
        <v>243</v>
      </c>
    </row>
    <row r="70" spans="1:2" ht="15.75" customHeight="1" x14ac:dyDescent="0.35">
      <c r="A70" s="98"/>
      <c r="B70" s="91" t="s">
        <v>244</v>
      </c>
    </row>
    <row r="71" spans="1:2" ht="15.75" customHeight="1" x14ac:dyDescent="0.35">
      <c r="A71" s="98"/>
      <c r="B71" s="91" t="s">
        <v>245</v>
      </c>
    </row>
    <row r="72" spans="1:2" ht="15.75" customHeight="1" x14ac:dyDescent="0.35">
      <c r="A72" s="98"/>
      <c r="B72" s="91" t="s">
        <v>246</v>
      </c>
    </row>
    <row r="73" spans="1:2" ht="15.75" customHeight="1" x14ac:dyDescent="0.35">
      <c r="A73" s="98"/>
      <c r="B73" s="93" t="s">
        <v>247</v>
      </c>
    </row>
    <row r="74" spans="1:2" ht="15.75" customHeight="1" x14ac:dyDescent="0.35">
      <c r="A74" s="98"/>
      <c r="B74" s="77"/>
    </row>
    <row r="75" spans="1:2" ht="15.75" customHeight="1" x14ac:dyDescent="0.35">
      <c r="A75" s="98"/>
      <c r="B75" s="77"/>
    </row>
    <row r="76" spans="1:2" ht="15.75" customHeight="1" x14ac:dyDescent="0.35">
      <c r="A76" s="98"/>
      <c r="B76" s="77"/>
    </row>
    <row r="77" spans="1:2" ht="15.75" customHeight="1" x14ac:dyDescent="0.35">
      <c r="A77" s="98"/>
      <c r="B77" s="77"/>
    </row>
    <row r="78" spans="1:2" ht="15.75" customHeight="1" x14ac:dyDescent="0.35">
      <c r="A78" s="98"/>
      <c r="B78" s="77"/>
    </row>
    <row r="79" spans="1:2" ht="15.75" customHeight="1" x14ac:dyDescent="0.35">
      <c r="A79" s="98"/>
      <c r="B79" s="77"/>
    </row>
    <row r="80" spans="1:2" ht="15.75" customHeight="1" x14ac:dyDescent="0.35">
      <c r="A80" s="98"/>
      <c r="B80" s="77"/>
    </row>
    <row r="81" spans="1:2" ht="15.75" customHeight="1" x14ac:dyDescent="0.35">
      <c r="A81" s="98"/>
      <c r="B81" s="77"/>
    </row>
    <row r="82" spans="1:2" ht="15.75" customHeight="1" x14ac:dyDescent="0.35">
      <c r="A82" s="98"/>
      <c r="B82" s="77"/>
    </row>
    <row r="83" spans="1:2" ht="15.75" customHeight="1" x14ac:dyDescent="0.35">
      <c r="A83" s="98"/>
      <c r="B83" s="77"/>
    </row>
    <row r="84" spans="1:2" ht="15.75" customHeight="1" x14ac:dyDescent="0.35">
      <c r="A84" s="98"/>
      <c r="B84" s="77"/>
    </row>
    <row r="85" spans="1:2" ht="15.75" customHeight="1" x14ac:dyDescent="0.35">
      <c r="A85" s="98"/>
      <c r="B85" s="77"/>
    </row>
    <row r="86" spans="1:2" ht="15.75" customHeight="1" x14ac:dyDescent="0.35">
      <c r="A86" s="98"/>
      <c r="B86" s="77"/>
    </row>
    <row r="87" spans="1:2" ht="15.75" customHeight="1" x14ac:dyDescent="0.35">
      <c r="A87" s="98"/>
      <c r="B87" s="77"/>
    </row>
    <row r="88" spans="1:2" ht="15.75" customHeight="1" x14ac:dyDescent="0.35">
      <c r="A88" s="98"/>
      <c r="B88" s="77"/>
    </row>
    <row r="89" spans="1:2" ht="15.75" customHeight="1" x14ac:dyDescent="0.35">
      <c r="A89" s="98"/>
      <c r="B89" s="77"/>
    </row>
    <row r="90" spans="1:2" ht="15.75" customHeight="1" x14ac:dyDescent="0.35">
      <c r="A90" s="98"/>
      <c r="B90" s="77"/>
    </row>
    <row r="91" spans="1:2" ht="15.75" customHeight="1" x14ac:dyDescent="0.35">
      <c r="A91" s="98"/>
      <c r="B91" s="77"/>
    </row>
    <row r="92" spans="1:2" ht="15.75" customHeight="1" x14ac:dyDescent="0.35">
      <c r="A92" s="98"/>
      <c r="B92" s="77"/>
    </row>
    <row r="93" spans="1:2" ht="15.75" customHeight="1" x14ac:dyDescent="0.35">
      <c r="A93" s="98"/>
      <c r="B93" s="77"/>
    </row>
    <row r="94" spans="1:2" ht="15.75" customHeight="1" x14ac:dyDescent="0.35">
      <c r="A94" s="98"/>
      <c r="B94" s="77"/>
    </row>
    <row r="95" spans="1:2" ht="15.75" customHeight="1" x14ac:dyDescent="0.35">
      <c r="A95" s="98"/>
      <c r="B95" s="77"/>
    </row>
    <row r="96" spans="1:2" ht="15.75" customHeight="1" x14ac:dyDescent="0.35">
      <c r="A96" s="98"/>
      <c r="B96" s="77"/>
    </row>
    <row r="97" spans="1:2" ht="15.75" customHeight="1" x14ac:dyDescent="0.35">
      <c r="A97" s="98"/>
      <c r="B97" s="77"/>
    </row>
    <row r="98" spans="1:2" ht="15.75" customHeight="1" x14ac:dyDescent="0.35">
      <c r="A98" s="98"/>
      <c r="B98" s="77"/>
    </row>
    <row r="99" spans="1:2" ht="15.75" customHeight="1" x14ac:dyDescent="0.35">
      <c r="A99" s="98"/>
      <c r="B99" s="77"/>
    </row>
    <row r="100" spans="1:2" ht="15.75" customHeight="1" x14ac:dyDescent="0.35">
      <c r="A100" s="98"/>
      <c r="B100" s="77"/>
    </row>
    <row r="101" spans="1:2" ht="15.75" customHeight="1" x14ac:dyDescent="0.35">
      <c r="A101" s="98"/>
      <c r="B101" s="77"/>
    </row>
    <row r="102" spans="1:2" ht="15.75" customHeight="1" x14ac:dyDescent="0.35">
      <c r="A102" s="98"/>
      <c r="B102" s="77"/>
    </row>
    <row r="103" spans="1:2" ht="15.75" customHeight="1" x14ac:dyDescent="0.35">
      <c r="A103" s="98"/>
      <c r="B103" s="77"/>
    </row>
    <row r="104" spans="1:2" ht="15.75" customHeight="1" x14ac:dyDescent="0.35">
      <c r="A104" s="98"/>
      <c r="B104" s="77"/>
    </row>
    <row r="105" spans="1:2" ht="15.75" customHeight="1" x14ac:dyDescent="0.35">
      <c r="A105" s="98"/>
      <c r="B105" s="77"/>
    </row>
    <row r="106" spans="1:2" ht="15.75" customHeight="1" x14ac:dyDescent="0.35">
      <c r="A106" s="98"/>
      <c r="B106" s="77"/>
    </row>
    <row r="107" spans="1:2" ht="15.75" customHeight="1" x14ac:dyDescent="0.35">
      <c r="A107" s="98"/>
      <c r="B107" s="77"/>
    </row>
    <row r="108" spans="1:2" ht="15.75" customHeight="1" x14ac:dyDescent="0.35">
      <c r="A108" s="98"/>
      <c r="B108" s="77"/>
    </row>
    <row r="109" spans="1:2" ht="15.75" customHeight="1" x14ac:dyDescent="0.35">
      <c r="A109" s="98"/>
      <c r="B109" s="77"/>
    </row>
    <row r="110" spans="1:2" ht="15.75" customHeight="1" x14ac:dyDescent="0.35">
      <c r="A110" s="98"/>
      <c r="B110" s="77"/>
    </row>
    <row r="111" spans="1:2" ht="15.75" customHeight="1" x14ac:dyDescent="0.35">
      <c r="A111" s="98"/>
      <c r="B111" s="77"/>
    </row>
    <row r="112" spans="1:2" ht="15.75" customHeight="1" x14ac:dyDescent="0.35">
      <c r="A112" s="98"/>
      <c r="B112" s="77"/>
    </row>
    <row r="113" spans="1:2" ht="15.75" customHeight="1" x14ac:dyDescent="0.35">
      <c r="A113" s="98"/>
      <c r="B113" s="77"/>
    </row>
    <row r="114" spans="1:2" ht="15.75" customHeight="1" x14ac:dyDescent="0.35">
      <c r="A114" s="98"/>
      <c r="B114" s="77"/>
    </row>
    <row r="115" spans="1:2" ht="15.75" customHeight="1" x14ac:dyDescent="0.35">
      <c r="A115" s="98"/>
      <c r="B115" s="77"/>
    </row>
    <row r="116" spans="1:2" ht="15.75" customHeight="1" x14ac:dyDescent="0.35">
      <c r="A116" s="98"/>
      <c r="B116" s="77"/>
    </row>
    <row r="117" spans="1:2" ht="15.75" customHeight="1" x14ac:dyDescent="0.35">
      <c r="A117" s="98"/>
      <c r="B117" s="77"/>
    </row>
    <row r="118" spans="1:2" ht="15.75" customHeight="1" x14ac:dyDescent="0.35">
      <c r="A118" s="98"/>
      <c r="B118" s="77"/>
    </row>
    <row r="119" spans="1:2" ht="15.75" customHeight="1" x14ac:dyDescent="0.35">
      <c r="A119" s="98"/>
      <c r="B119" s="77"/>
    </row>
    <row r="120" spans="1:2" ht="15.75" customHeight="1" x14ac:dyDescent="0.35">
      <c r="A120" s="98"/>
      <c r="B120" s="77"/>
    </row>
    <row r="121" spans="1:2" ht="15.75" customHeight="1" x14ac:dyDescent="0.35">
      <c r="A121" s="98"/>
      <c r="B121" s="77"/>
    </row>
    <row r="122" spans="1:2" ht="15.75" customHeight="1" x14ac:dyDescent="0.35">
      <c r="A122" s="98"/>
      <c r="B122" s="77"/>
    </row>
    <row r="123" spans="1:2" ht="15.75" customHeight="1" x14ac:dyDescent="0.35">
      <c r="A123" s="98"/>
      <c r="B123" s="77"/>
    </row>
    <row r="124" spans="1:2" ht="15.75" customHeight="1" x14ac:dyDescent="0.35">
      <c r="A124" s="98"/>
      <c r="B124" s="77"/>
    </row>
    <row r="125" spans="1:2" ht="15.75" customHeight="1" x14ac:dyDescent="0.35">
      <c r="A125" s="98"/>
      <c r="B125" s="77"/>
    </row>
    <row r="126" spans="1:2" ht="15.75" customHeight="1" x14ac:dyDescent="0.35">
      <c r="A126" s="98"/>
      <c r="B126" s="77"/>
    </row>
    <row r="127" spans="1:2" ht="15.75" customHeight="1" x14ac:dyDescent="0.35">
      <c r="A127" s="98"/>
      <c r="B127" s="77"/>
    </row>
    <row r="128" spans="1:2" ht="15.75" customHeight="1" x14ac:dyDescent="0.35">
      <c r="A128" s="98"/>
      <c r="B128" s="77"/>
    </row>
    <row r="129" spans="1:2" ht="15.75" customHeight="1" x14ac:dyDescent="0.35">
      <c r="A129" s="98"/>
      <c r="B129" s="77"/>
    </row>
    <row r="130" spans="1:2" ht="15.75" customHeight="1" x14ac:dyDescent="0.35">
      <c r="A130" s="98"/>
      <c r="B130" s="77"/>
    </row>
    <row r="131" spans="1:2" ht="15.75" customHeight="1" x14ac:dyDescent="0.35">
      <c r="A131" s="98"/>
      <c r="B131" s="77"/>
    </row>
    <row r="132" spans="1:2" ht="15.75" customHeight="1" x14ac:dyDescent="0.35">
      <c r="A132" s="98"/>
      <c r="B132" s="77"/>
    </row>
    <row r="133" spans="1:2" ht="15.75" customHeight="1" x14ac:dyDescent="0.35">
      <c r="A133" s="98"/>
      <c r="B133" s="77"/>
    </row>
    <row r="134" spans="1:2" ht="15.75" customHeight="1" x14ac:dyDescent="0.35">
      <c r="A134" s="98"/>
      <c r="B134" s="77"/>
    </row>
    <row r="135" spans="1:2" ht="15.75" customHeight="1" x14ac:dyDescent="0.35">
      <c r="A135" s="98"/>
      <c r="B135" s="77"/>
    </row>
    <row r="136" spans="1:2" ht="15.75" customHeight="1" x14ac:dyDescent="0.35">
      <c r="A136" s="98"/>
      <c r="B136" s="77"/>
    </row>
    <row r="137" spans="1:2" ht="15.75" customHeight="1" x14ac:dyDescent="0.35">
      <c r="A137" s="98"/>
      <c r="B137" s="77"/>
    </row>
    <row r="138" spans="1:2" ht="15.75" customHeight="1" x14ac:dyDescent="0.35">
      <c r="A138" s="98"/>
      <c r="B138" s="77"/>
    </row>
    <row r="139" spans="1:2" ht="15.75" customHeight="1" x14ac:dyDescent="0.35">
      <c r="A139" s="98"/>
      <c r="B139" s="77"/>
    </row>
    <row r="140" spans="1:2" ht="15.75" customHeight="1" x14ac:dyDescent="0.35">
      <c r="A140" s="98"/>
      <c r="B140" s="77"/>
    </row>
    <row r="141" spans="1:2" ht="15.75" customHeight="1" x14ac:dyDescent="0.35">
      <c r="A141" s="98"/>
      <c r="B141" s="77"/>
    </row>
    <row r="142" spans="1:2" ht="15.75" customHeight="1" x14ac:dyDescent="0.35">
      <c r="A142" s="98"/>
      <c r="B142" s="77"/>
    </row>
    <row r="143" spans="1:2" ht="15.75" customHeight="1" x14ac:dyDescent="0.35">
      <c r="A143" s="98"/>
      <c r="B143" s="77"/>
    </row>
    <row r="144" spans="1:2" ht="15.75" customHeight="1" x14ac:dyDescent="0.35">
      <c r="A144" s="98"/>
      <c r="B144" s="77"/>
    </row>
    <row r="145" spans="1:2" ht="15.75" customHeight="1" x14ac:dyDescent="0.35">
      <c r="A145" s="98"/>
      <c r="B145" s="77"/>
    </row>
    <row r="146" spans="1:2" ht="15.75" customHeight="1" x14ac:dyDescent="0.35">
      <c r="A146" s="98"/>
      <c r="B146" s="77"/>
    </row>
    <row r="147" spans="1:2" ht="15.75" customHeight="1" x14ac:dyDescent="0.35">
      <c r="A147" s="98"/>
      <c r="B147" s="77"/>
    </row>
    <row r="148" spans="1:2" ht="15.75" customHeight="1" x14ac:dyDescent="0.35">
      <c r="A148" s="98"/>
      <c r="B148" s="77"/>
    </row>
    <row r="149" spans="1:2" ht="15.75" customHeight="1" x14ac:dyDescent="0.35">
      <c r="A149" s="98"/>
      <c r="B149" s="77"/>
    </row>
    <row r="150" spans="1:2" ht="15.75" customHeight="1" x14ac:dyDescent="0.35">
      <c r="A150" s="98"/>
      <c r="B150" s="77"/>
    </row>
    <row r="151" spans="1:2" ht="15.75" customHeight="1" x14ac:dyDescent="0.35">
      <c r="A151" s="98"/>
      <c r="B151" s="77"/>
    </row>
    <row r="152" spans="1:2" ht="15.75" customHeight="1" x14ac:dyDescent="0.35">
      <c r="A152" s="98"/>
      <c r="B152" s="77"/>
    </row>
    <row r="153" spans="1:2" ht="15.75" customHeight="1" x14ac:dyDescent="0.35">
      <c r="A153" s="98"/>
      <c r="B153" s="77"/>
    </row>
    <row r="154" spans="1:2" ht="15.75" customHeight="1" x14ac:dyDescent="0.35">
      <c r="A154" s="98"/>
      <c r="B154" s="77"/>
    </row>
    <row r="155" spans="1:2" ht="15.75" customHeight="1" x14ac:dyDescent="0.35">
      <c r="A155" s="98"/>
      <c r="B155" s="77"/>
    </row>
    <row r="156" spans="1:2" ht="15.75" customHeight="1" x14ac:dyDescent="0.35">
      <c r="A156" s="98"/>
      <c r="B156" s="77"/>
    </row>
    <row r="157" spans="1:2" ht="15.75" customHeight="1" x14ac:dyDescent="0.35">
      <c r="A157" s="98"/>
      <c r="B157" s="77"/>
    </row>
    <row r="158" spans="1:2" ht="15.75" customHeight="1" x14ac:dyDescent="0.35">
      <c r="A158" s="98"/>
      <c r="B158" s="77"/>
    </row>
    <row r="159" spans="1:2" ht="15.75" customHeight="1" x14ac:dyDescent="0.35">
      <c r="A159" s="98"/>
      <c r="B159" s="77"/>
    </row>
    <row r="160" spans="1:2" ht="15.75" customHeight="1" x14ac:dyDescent="0.35">
      <c r="A160" s="98"/>
      <c r="B160" s="77"/>
    </row>
    <row r="161" spans="1:2" ht="15.75" customHeight="1" x14ac:dyDescent="0.35">
      <c r="A161" s="98"/>
      <c r="B161" s="77"/>
    </row>
    <row r="162" spans="1:2" ht="15.75" customHeight="1" x14ac:dyDescent="0.35">
      <c r="A162" s="98"/>
      <c r="B162" s="77"/>
    </row>
    <row r="163" spans="1:2" ht="15.75" customHeight="1" x14ac:dyDescent="0.35">
      <c r="A163" s="98"/>
      <c r="B163" s="77"/>
    </row>
    <row r="164" spans="1:2" ht="15.75" customHeight="1" x14ac:dyDescent="0.35">
      <c r="A164" s="98"/>
      <c r="B164" s="77"/>
    </row>
    <row r="165" spans="1:2" ht="15.75" customHeight="1" x14ac:dyDescent="0.35">
      <c r="A165" s="98"/>
      <c r="B165" s="77"/>
    </row>
    <row r="166" spans="1:2" ht="15.75" customHeight="1" x14ac:dyDescent="0.35">
      <c r="A166" s="98"/>
      <c r="B166" s="77"/>
    </row>
    <row r="167" spans="1:2" ht="15.75" customHeight="1" x14ac:dyDescent="0.35">
      <c r="A167" s="98"/>
      <c r="B167" s="77"/>
    </row>
    <row r="168" spans="1:2" ht="15.75" customHeight="1" x14ac:dyDescent="0.35">
      <c r="A168" s="98"/>
      <c r="B168" s="77"/>
    </row>
    <row r="169" spans="1:2" ht="15.75" customHeight="1" x14ac:dyDescent="0.35">
      <c r="A169" s="98"/>
      <c r="B169" s="77"/>
    </row>
    <row r="170" spans="1:2" ht="15.75" customHeight="1" x14ac:dyDescent="0.35">
      <c r="A170" s="98"/>
      <c r="B170" s="77"/>
    </row>
    <row r="171" spans="1:2" ht="15.75" customHeight="1" x14ac:dyDescent="0.35">
      <c r="A171" s="98"/>
      <c r="B171" s="77"/>
    </row>
    <row r="172" spans="1:2" ht="15.75" customHeight="1" x14ac:dyDescent="0.35">
      <c r="A172" s="98"/>
      <c r="B172" s="77"/>
    </row>
    <row r="173" spans="1:2" ht="15.75" customHeight="1" x14ac:dyDescent="0.35">
      <c r="A173" s="98"/>
      <c r="B173" s="77"/>
    </row>
    <row r="174" spans="1:2" ht="15.75" customHeight="1" x14ac:dyDescent="0.35">
      <c r="A174" s="98"/>
      <c r="B174" s="77"/>
    </row>
    <row r="175" spans="1:2" ht="15.75" customHeight="1" x14ac:dyDescent="0.35">
      <c r="A175" s="98"/>
      <c r="B175" s="77"/>
    </row>
    <row r="176" spans="1:2" ht="15.75" customHeight="1" x14ac:dyDescent="0.35">
      <c r="A176" s="98"/>
      <c r="B176" s="77"/>
    </row>
    <row r="177" spans="1:2" ht="15.75" customHeight="1" x14ac:dyDescent="0.35">
      <c r="A177" s="98"/>
      <c r="B177" s="77"/>
    </row>
    <row r="178" spans="1:2" ht="15.75" customHeight="1" x14ac:dyDescent="0.35">
      <c r="A178" s="98"/>
      <c r="B178" s="77"/>
    </row>
    <row r="179" spans="1:2" ht="15.75" customHeight="1" x14ac:dyDescent="0.35">
      <c r="A179" s="98"/>
      <c r="B179" s="77"/>
    </row>
    <row r="180" spans="1:2" ht="15.75" customHeight="1" x14ac:dyDescent="0.35">
      <c r="A180" s="98"/>
      <c r="B180" s="77"/>
    </row>
    <row r="181" spans="1:2" ht="15.75" customHeight="1" x14ac:dyDescent="0.35">
      <c r="A181" s="98"/>
      <c r="B181" s="77"/>
    </row>
    <row r="182" spans="1:2" ht="15.75" customHeight="1" x14ac:dyDescent="0.35">
      <c r="A182" s="98"/>
      <c r="B182" s="77"/>
    </row>
    <row r="183" spans="1:2" ht="15.75" customHeight="1" x14ac:dyDescent="0.35">
      <c r="A183" s="98"/>
      <c r="B183" s="77"/>
    </row>
    <row r="184" spans="1:2" ht="15.75" customHeight="1" x14ac:dyDescent="0.35">
      <c r="A184" s="98"/>
      <c r="B184" s="77"/>
    </row>
    <row r="185" spans="1:2" ht="15.75" customHeight="1" x14ac:dyDescent="0.35">
      <c r="A185" s="98"/>
      <c r="B185" s="77"/>
    </row>
    <row r="186" spans="1:2" ht="15.75" customHeight="1" x14ac:dyDescent="0.35">
      <c r="A186" s="98"/>
      <c r="B186" s="77"/>
    </row>
    <row r="187" spans="1:2" ht="15.75" customHeight="1" x14ac:dyDescent="0.35">
      <c r="A187" s="98"/>
      <c r="B187" s="77"/>
    </row>
    <row r="188" spans="1:2" ht="15.75" customHeight="1" x14ac:dyDescent="0.35">
      <c r="A188" s="98"/>
      <c r="B188" s="77"/>
    </row>
    <row r="189" spans="1:2" ht="15.75" customHeight="1" x14ac:dyDescent="0.35">
      <c r="A189" s="98"/>
      <c r="B189" s="77"/>
    </row>
    <row r="190" spans="1:2" ht="15.75" customHeight="1" x14ac:dyDescent="0.35">
      <c r="A190" s="98"/>
      <c r="B190" s="77"/>
    </row>
    <row r="191" spans="1:2" ht="15.75" customHeight="1" x14ac:dyDescent="0.35">
      <c r="A191" s="98"/>
      <c r="B191" s="77"/>
    </row>
    <row r="192" spans="1:2" ht="15.75" customHeight="1" x14ac:dyDescent="0.35">
      <c r="A192" s="98"/>
      <c r="B192" s="77"/>
    </row>
    <row r="193" spans="1:2" ht="15.75" customHeight="1" x14ac:dyDescent="0.35">
      <c r="A193" s="98"/>
      <c r="B193" s="77"/>
    </row>
    <row r="194" spans="1:2" ht="15.75" customHeight="1" x14ac:dyDescent="0.35">
      <c r="A194" s="98"/>
      <c r="B194" s="77"/>
    </row>
    <row r="195" spans="1:2" ht="15.75" customHeight="1" x14ac:dyDescent="0.35">
      <c r="A195" s="98"/>
      <c r="B195" s="77"/>
    </row>
    <row r="196" spans="1:2" ht="15.75" customHeight="1" x14ac:dyDescent="0.35">
      <c r="A196" s="98"/>
      <c r="B196" s="77"/>
    </row>
    <row r="197" spans="1:2" ht="15.75" customHeight="1" x14ac:dyDescent="0.35">
      <c r="A197" s="98"/>
      <c r="B197" s="77"/>
    </row>
    <row r="198" spans="1:2" ht="15.75" customHeight="1" x14ac:dyDescent="0.35">
      <c r="A198" s="98"/>
      <c r="B198" s="77"/>
    </row>
    <row r="199" spans="1:2" ht="15.75" customHeight="1" x14ac:dyDescent="0.35">
      <c r="A199" s="98"/>
      <c r="B199" s="77"/>
    </row>
    <row r="200" spans="1:2" ht="15.75" customHeight="1" x14ac:dyDescent="0.35">
      <c r="A200" s="98"/>
      <c r="B200" s="77"/>
    </row>
    <row r="201" spans="1:2" ht="15.75" customHeight="1" x14ac:dyDescent="0.35">
      <c r="A201" s="98"/>
      <c r="B201" s="77"/>
    </row>
    <row r="202" spans="1:2" ht="15.75" customHeight="1" x14ac:dyDescent="0.35">
      <c r="A202" s="98"/>
      <c r="B202" s="77"/>
    </row>
    <row r="203" spans="1:2" ht="15.75" customHeight="1" x14ac:dyDescent="0.35">
      <c r="A203" s="98"/>
      <c r="B203" s="77"/>
    </row>
    <row r="204" spans="1:2" ht="15.75" customHeight="1" x14ac:dyDescent="0.35">
      <c r="A204" s="98"/>
      <c r="B204" s="77"/>
    </row>
    <row r="205" spans="1:2" ht="15.75" customHeight="1" x14ac:dyDescent="0.35">
      <c r="A205" s="98"/>
      <c r="B205" s="77"/>
    </row>
    <row r="206" spans="1:2" ht="15.75" customHeight="1" x14ac:dyDescent="0.35">
      <c r="A206" s="98"/>
      <c r="B206" s="77"/>
    </row>
    <row r="207" spans="1:2" ht="15.75" customHeight="1" x14ac:dyDescent="0.35">
      <c r="A207" s="98"/>
      <c r="B207" s="77"/>
    </row>
    <row r="208" spans="1:2" ht="15.75" customHeight="1" x14ac:dyDescent="0.35">
      <c r="A208" s="98"/>
      <c r="B208" s="77"/>
    </row>
    <row r="209" spans="1:2" ht="15.75" customHeight="1" x14ac:dyDescent="0.35">
      <c r="A209" s="98"/>
      <c r="B209" s="77"/>
    </row>
    <row r="210" spans="1:2" ht="15.75" customHeight="1" x14ac:dyDescent="0.35">
      <c r="A210" s="98"/>
      <c r="B210" s="77"/>
    </row>
    <row r="211" spans="1:2" ht="15.75" customHeight="1" x14ac:dyDescent="0.35">
      <c r="A211" s="98"/>
      <c r="B211" s="77"/>
    </row>
    <row r="212" spans="1:2" ht="15.75" customHeight="1" x14ac:dyDescent="0.35">
      <c r="A212" s="98"/>
      <c r="B212" s="77"/>
    </row>
    <row r="213" spans="1:2" ht="15.75" customHeight="1" x14ac:dyDescent="0.35">
      <c r="A213" s="98"/>
      <c r="B213" s="77"/>
    </row>
    <row r="214" spans="1:2" ht="15.75" customHeight="1" x14ac:dyDescent="0.35">
      <c r="A214" s="98"/>
      <c r="B214" s="77"/>
    </row>
    <row r="215" spans="1:2" ht="15.75" customHeight="1" x14ac:dyDescent="0.35">
      <c r="A215" s="98"/>
      <c r="B215" s="77"/>
    </row>
    <row r="216" spans="1:2" ht="15.75" customHeight="1" x14ac:dyDescent="0.35">
      <c r="A216" s="98"/>
      <c r="B216" s="77"/>
    </row>
    <row r="217" spans="1:2" ht="15.75" customHeight="1" x14ac:dyDescent="0.35">
      <c r="A217" s="98"/>
      <c r="B217" s="77"/>
    </row>
    <row r="218" spans="1:2" ht="15.75" customHeight="1" x14ac:dyDescent="0.35">
      <c r="A218" s="98"/>
      <c r="B218" s="77"/>
    </row>
    <row r="219" spans="1:2" ht="15.75" customHeight="1" x14ac:dyDescent="0.35">
      <c r="A219" s="98"/>
      <c r="B219" s="77"/>
    </row>
    <row r="220" spans="1:2" ht="15.75" customHeight="1" x14ac:dyDescent="0.35">
      <c r="A220" s="98"/>
      <c r="B220" s="77"/>
    </row>
    <row r="221" spans="1:2" ht="15.75" customHeight="1" x14ac:dyDescent="0.35">
      <c r="A221" s="98"/>
      <c r="B221" s="77"/>
    </row>
    <row r="222" spans="1:2" ht="15.75" customHeight="1" x14ac:dyDescent="0.35">
      <c r="A222" s="98"/>
      <c r="B222" s="77"/>
    </row>
    <row r="223" spans="1:2" ht="15.75" customHeight="1" x14ac:dyDescent="0.35">
      <c r="A223" s="98"/>
      <c r="B223" s="77"/>
    </row>
    <row r="224" spans="1:2" ht="15.75" customHeight="1" x14ac:dyDescent="0.35">
      <c r="A224" s="98"/>
      <c r="B224" s="77"/>
    </row>
    <row r="225" spans="1:2" ht="15.75" customHeight="1" x14ac:dyDescent="0.35">
      <c r="A225" s="98"/>
      <c r="B225" s="77"/>
    </row>
    <row r="226" spans="1:2" ht="15.75" customHeight="1" x14ac:dyDescent="0.35">
      <c r="A226" s="98"/>
      <c r="B226" s="77"/>
    </row>
    <row r="227" spans="1:2" ht="15.75" customHeight="1" x14ac:dyDescent="0.35">
      <c r="A227" s="98"/>
      <c r="B227" s="77"/>
    </row>
    <row r="228" spans="1:2" ht="15.75" customHeight="1" x14ac:dyDescent="0.35">
      <c r="A228" s="98"/>
      <c r="B228" s="77"/>
    </row>
    <row r="229" spans="1:2" ht="15.75" customHeight="1" x14ac:dyDescent="0.35">
      <c r="A229" s="98"/>
      <c r="B229" s="77"/>
    </row>
    <row r="230" spans="1:2" ht="15.75" customHeight="1" x14ac:dyDescent="0.35">
      <c r="A230" s="98"/>
      <c r="B230" s="77"/>
    </row>
    <row r="231" spans="1:2" ht="15.75" customHeight="1" x14ac:dyDescent="0.35">
      <c r="A231" s="98"/>
      <c r="B231" s="77"/>
    </row>
    <row r="232" spans="1:2" ht="15.75" customHeight="1" x14ac:dyDescent="0.35">
      <c r="A232" s="98"/>
      <c r="B232" s="77"/>
    </row>
    <row r="233" spans="1:2" ht="15.75" customHeight="1" x14ac:dyDescent="0.35">
      <c r="A233" s="98"/>
      <c r="B233" s="77"/>
    </row>
    <row r="234" spans="1:2" ht="15.75" customHeight="1" x14ac:dyDescent="0.35">
      <c r="A234" s="98"/>
      <c r="B234" s="77"/>
    </row>
    <row r="235" spans="1:2" ht="15.75" customHeight="1" x14ac:dyDescent="0.35">
      <c r="A235" s="98"/>
      <c r="B235" s="77"/>
    </row>
    <row r="236" spans="1:2" ht="15.75" customHeight="1" x14ac:dyDescent="0.35">
      <c r="A236" s="98"/>
      <c r="B236" s="77"/>
    </row>
    <row r="237" spans="1:2" ht="15.75" customHeight="1" x14ac:dyDescent="0.35">
      <c r="A237" s="98"/>
      <c r="B237" s="77"/>
    </row>
    <row r="238" spans="1:2" ht="15.75" customHeight="1" x14ac:dyDescent="0.35">
      <c r="A238" s="98"/>
      <c r="B238" s="77"/>
    </row>
    <row r="239" spans="1:2" ht="15.75" customHeight="1" x14ac:dyDescent="0.35">
      <c r="A239" s="98"/>
      <c r="B239" s="77"/>
    </row>
    <row r="240" spans="1:2" ht="15.75" customHeight="1" x14ac:dyDescent="0.35">
      <c r="A240" s="98"/>
      <c r="B240" s="77"/>
    </row>
    <row r="241" spans="1:2" ht="15.75" customHeight="1" x14ac:dyDescent="0.35">
      <c r="A241" s="98"/>
      <c r="B241" s="77"/>
    </row>
    <row r="242" spans="1:2" ht="15.75" customHeight="1" x14ac:dyDescent="0.35">
      <c r="A242" s="98"/>
      <c r="B242" s="77"/>
    </row>
    <row r="243" spans="1:2" ht="15.75" customHeight="1" x14ac:dyDescent="0.35">
      <c r="A243" s="98"/>
      <c r="B243" s="77"/>
    </row>
    <row r="244" spans="1:2" ht="15.75" customHeight="1" x14ac:dyDescent="0.35">
      <c r="A244" s="98"/>
      <c r="B244" s="77"/>
    </row>
    <row r="245" spans="1:2" ht="15.75" customHeight="1" x14ac:dyDescent="0.35">
      <c r="A245" s="98"/>
      <c r="B245" s="77"/>
    </row>
    <row r="246" spans="1:2" ht="15.75" customHeight="1" x14ac:dyDescent="0.35">
      <c r="A246" s="98"/>
      <c r="B246" s="77"/>
    </row>
    <row r="247" spans="1:2" ht="15.75" customHeight="1" x14ac:dyDescent="0.35">
      <c r="A247" s="98"/>
      <c r="B247" s="77"/>
    </row>
    <row r="248" spans="1:2" ht="15.75" customHeight="1" x14ac:dyDescent="0.35">
      <c r="A248" s="98"/>
      <c r="B248" s="77"/>
    </row>
    <row r="249" spans="1:2" ht="15.75" customHeight="1" x14ac:dyDescent="0.35">
      <c r="A249" s="98"/>
      <c r="B249" s="77"/>
    </row>
    <row r="250" spans="1:2" ht="15.75" customHeight="1" x14ac:dyDescent="0.35">
      <c r="A250" s="98"/>
      <c r="B250" s="77"/>
    </row>
    <row r="251" spans="1:2" ht="15.75" customHeight="1" x14ac:dyDescent="0.35">
      <c r="A251" s="98"/>
      <c r="B251" s="77"/>
    </row>
    <row r="252" spans="1:2" ht="15.75" customHeight="1" x14ac:dyDescent="0.35">
      <c r="A252" s="98"/>
      <c r="B252" s="77"/>
    </row>
    <row r="253" spans="1:2" ht="15.75" customHeight="1" x14ac:dyDescent="0.35">
      <c r="A253" s="98"/>
      <c r="B253" s="77"/>
    </row>
    <row r="254" spans="1:2" ht="15.75" customHeight="1" x14ac:dyDescent="0.35">
      <c r="A254" s="98"/>
      <c r="B254" s="77"/>
    </row>
    <row r="255" spans="1:2" ht="15.75" customHeight="1" x14ac:dyDescent="0.35">
      <c r="A255" s="98"/>
      <c r="B255" s="77"/>
    </row>
    <row r="256" spans="1:2" ht="15.75" customHeight="1" x14ac:dyDescent="0.35">
      <c r="A256" s="98"/>
      <c r="B256" s="77"/>
    </row>
    <row r="257" spans="1:2" ht="15.75" customHeight="1" x14ac:dyDescent="0.35">
      <c r="A257" s="98"/>
      <c r="B257" s="77"/>
    </row>
    <row r="258" spans="1:2" ht="15.75" customHeight="1" x14ac:dyDescent="0.35">
      <c r="A258" s="98"/>
      <c r="B258" s="77"/>
    </row>
    <row r="259" spans="1:2" ht="15.75" customHeight="1" x14ac:dyDescent="0.35">
      <c r="A259" s="98"/>
      <c r="B259" s="77"/>
    </row>
    <row r="260" spans="1:2" ht="15.75" customHeight="1" x14ac:dyDescent="0.35">
      <c r="A260" s="98"/>
      <c r="B260" s="77"/>
    </row>
    <row r="261" spans="1:2" ht="15.75" customHeight="1" x14ac:dyDescent="0.35">
      <c r="A261" s="98"/>
      <c r="B261" s="77"/>
    </row>
    <row r="262" spans="1:2" ht="15.75" customHeight="1" x14ac:dyDescent="0.35">
      <c r="A262" s="98"/>
      <c r="B262" s="77"/>
    </row>
    <row r="263" spans="1:2" ht="15.75" customHeight="1" x14ac:dyDescent="0.35">
      <c r="A263" s="98"/>
      <c r="B263" s="77"/>
    </row>
    <row r="264" spans="1:2" ht="15.75" customHeight="1" x14ac:dyDescent="0.35">
      <c r="A264" s="98"/>
      <c r="B264" s="77"/>
    </row>
    <row r="265" spans="1:2" ht="15.75" customHeight="1" x14ac:dyDescent="0.35">
      <c r="A265" s="98"/>
      <c r="B265" s="77"/>
    </row>
    <row r="266" spans="1:2" ht="15.75" customHeight="1" x14ac:dyDescent="0.35">
      <c r="A266" s="98"/>
      <c r="B266" s="77"/>
    </row>
    <row r="267" spans="1:2" ht="15.75" customHeight="1" x14ac:dyDescent="0.35">
      <c r="A267" s="98"/>
      <c r="B267" s="77"/>
    </row>
    <row r="268" spans="1:2" ht="15.75" customHeight="1" x14ac:dyDescent="0.35">
      <c r="A268" s="98"/>
      <c r="B268" s="77"/>
    </row>
    <row r="269" spans="1:2" ht="15.75" customHeight="1" x14ac:dyDescent="0.35">
      <c r="A269" s="98"/>
      <c r="B269" s="77"/>
    </row>
    <row r="270" spans="1:2" ht="15.75" customHeight="1" x14ac:dyDescent="0.35">
      <c r="A270" s="98"/>
      <c r="B270" s="77"/>
    </row>
    <row r="271" spans="1:2" ht="15.75" customHeight="1" x14ac:dyDescent="0.35">
      <c r="A271" s="98"/>
      <c r="B271" s="77"/>
    </row>
    <row r="272" spans="1:2" ht="15.75" customHeight="1" x14ac:dyDescent="0.35">
      <c r="A272" s="98"/>
      <c r="B272" s="77"/>
    </row>
    <row r="273" spans="1:2" ht="15.75" customHeight="1" x14ac:dyDescent="0.35">
      <c r="A273" s="98"/>
      <c r="B273" s="77"/>
    </row>
    <row r="274" spans="1:2" ht="15.75" customHeight="1" x14ac:dyDescent="0.35">
      <c r="A274" s="98"/>
      <c r="B274" s="77"/>
    </row>
    <row r="275" spans="1:2" ht="15.75" customHeight="1" x14ac:dyDescent="0.35">
      <c r="A275" s="98"/>
      <c r="B275" s="77"/>
    </row>
    <row r="276" spans="1:2" ht="15.75" customHeight="1" x14ac:dyDescent="0.35">
      <c r="A276" s="98"/>
      <c r="B276" s="77"/>
    </row>
    <row r="277" spans="1:2" ht="15.75" customHeight="1" x14ac:dyDescent="0.35">
      <c r="A277" s="98"/>
      <c r="B277" s="77"/>
    </row>
    <row r="278" spans="1:2" ht="15.75" customHeight="1" x14ac:dyDescent="0.35">
      <c r="A278" s="98"/>
      <c r="B278" s="77"/>
    </row>
    <row r="279" spans="1:2" ht="15.75" customHeight="1" x14ac:dyDescent="0.35">
      <c r="A279" s="98"/>
      <c r="B279" s="77"/>
    </row>
    <row r="280" spans="1:2" ht="15.75" customHeight="1" x14ac:dyDescent="0.35">
      <c r="A280" s="98"/>
      <c r="B280" s="77"/>
    </row>
    <row r="281" spans="1:2" ht="15.75" customHeight="1" x14ac:dyDescent="0.35">
      <c r="A281" s="98"/>
      <c r="B281" s="77"/>
    </row>
    <row r="282" spans="1:2" ht="15.75" customHeight="1" x14ac:dyDescent="0.35">
      <c r="A282" s="98"/>
      <c r="B282" s="77"/>
    </row>
    <row r="283" spans="1:2" ht="15.75" customHeight="1" x14ac:dyDescent="0.35">
      <c r="A283" s="98"/>
      <c r="B283" s="77"/>
    </row>
    <row r="284" spans="1:2" ht="15.75" customHeight="1" x14ac:dyDescent="0.35">
      <c r="A284" s="98"/>
      <c r="B284" s="77"/>
    </row>
    <row r="285" spans="1:2" ht="15.75" customHeight="1" x14ac:dyDescent="0.35">
      <c r="A285" s="98"/>
      <c r="B285" s="77"/>
    </row>
    <row r="286" spans="1:2" ht="15.75" customHeight="1" x14ac:dyDescent="0.35">
      <c r="A286" s="98"/>
      <c r="B286" s="77"/>
    </row>
    <row r="287" spans="1:2" ht="15.75" customHeight="1" x14ac:dyDescent="0.35">
      <c r="A287" s="98"/>
      <c r="B287" s="77"/>
    </row>
    <row r="288" spans="1:2" ht="15.75" customHeight="1" x14ac:dyDescent="0.35">
      <c r="A288" s="98"/>
      <c r="B288" s="77"/>
    </row>
    <row r="289" spans="1:2" ht="15.75" customHeight="1" x14ac:dyDescent="0.35">
      <c r="A289" s="98"/>
      <c r="B289" s="77"/>
    </row>
    <row r="290" spans="1:2" ht="15.75" customHeight="1" x14ac:dyDescent="0.35">
      <c r="A290" s="98"/>
      <c r="B290" s="77"/>
    </row>
    <row r="291" spans="1:2" ht="15.75" customHeight="1" x14ac:dyDescent="0.35">
      <c r="A291" s="98"/>
      <c r="B291" s="77"/>
    </row>
    <row r="292" spans="1:2" ht="15.75" customHeight="1" x14ac:dyDescent="0.35">
      <c r="A292" s="98"/>
      <c r="B292" s="77"/>
    </row>
    <row r="293" spans="1:2" ht="15.75" customHeight="1" x14ac:dyDescent="0.35">
      <c r="A293" s="98"/>
      <c r="B293" s="77"/>
    </row>
    <row r="294" spans="1:2" ht="15.75" customHeight="1" x14ac:dyDescent="0.35">
      <c r="A294" s="98"/>
      <c r="B294" s="77"/>
    </row>
    <row r="295" spans="1:2" ht="15.75" customHeight="1" x14ac:dyDescent="0.35">
      <c r="A295" s="98"/>
      <c r="B295" s="77"/>
    </row>
    <row r="296" spans="1:2" ht="15.75" customHeight="1" x14ac:dyDescent="0.35">
      <c r="A296" s="98"/>
      <c r="B296" s="77"/>
    </row>
    <row r="297" spans="1:2" ht="15.75" customHeight="1" x14ac:dyDescent="0.35">
      <c r="A297" s="98"/>
      <c r="B297" s="77"/>
    </row>
    <row r="298" spans="1:2" ht="15.75" customHeight="1" x14ac:dyDescent="0.35">
      <c r="A298" s="98"/>
      <c r="B298" s="77"/>
    </row>
    <row r="299" spans="1:2" ht="15.75" customHeight="1" x14ac:dyDescent="0.35">
      <c r="A299" s="98"/>
      <c r="B299" s="77"/>
    </row>
    <row r="300" spans="1:2" ht="15.75" customHeight="1" x14ac:dyDescent="0.35">
      <c r="A300" s="98"/>
      <c r="B300" s="77"/>
    </row>
    <row r="301" spans="1:2" ht="15.75" customHeight="1" x14ac:dyDescent="0.35">
      <c r="A301" s="98"/>
      <c r="B301" s="77"/>
    </row>
    <row r="302" spans="1:2" ht="15.75" customHeight="1" x14ac:dyDescent="0.35">
      <c r="A302" s="98"/>
      <c r="B302" s="77"/>
    </row>
    <row r="303" spans="1:2" ht="15.75" customHeight="1" x14ac:dyDescent="0.35">
      <c r="A303" s="98"/>
      <c r="B303" s="77"/>
    </row>
    <row r="304" spans="1:2" ht="15.75" customHeight="1" x14ac:dyDescent="0.35">
      <c r="A304" s="98"/>
      <c r="B304" s="77"/>
    </row>
    <row r="305" spans="1:2" ht="15.75" customHeight="1" x14ac:dyDescent="0.35">
      <c r="A305" s="98"/>
      <c r="B305" s="77"/>
    </row>
    <row r="306" spans="1:2" ht="15.75" customHeight="1" x14ac:dyDescent="0.35">
      <c r="A306" s="98"/>
      <c r="B306" s="77"/>
    </row>
    <row r="307" spans="1:2" ht="15.75" customHeight="1" x14ac:dyDescent="0.35">
      <c r="A307" s="98"/>
      <c r="B307" s="77"/>
    </row>
    <row r="308" spans="1:2" ht="15.75" customHeight="1" x14ac:dyDescent="0.35">
      <c r="A308" s="98"/>
      <c r="B308" s="77"/>
    </row>
    <row r="309" spans="1:2" ht="15.75" customHeight="1" x14ac:dyDescent="0.35">
      <c r="A309" s="98"/>
      <c r="B309" s="77"/>
    </row>
    <row r="310" spans="1:2" ht="15.75" customHeight="1" x14ac:dyDescent="0.35">
      <c r="A310" s="98"/>
      <c r="B310" s="77"/>
    </row>
    <row r="311" spans="1:2" ht="15.75" customHeight="1" x14ac:dyDescent="0.35">
      <c r="A311" s="98"/>
      <c r="B311" s="77"/>
    </row>
    <row r="312" spans="1:2" ht="15.75" customHeight="1" x14ac:dyDescent="0.35">
      <c r="A312" s="98"/>
      <c r="B312" s="77"/>
    </row>
    <row r="313" spans="1:2" ht="15.75" customHeight="1" x14ac:dyDescent="0.35">
      <c r="A313" s="98"/>
      <c r="B313" s="77"/>
    </row>
    <row r="314" spans="1:2" ht="15.75" customHeight="1" x14ac:dyDescent="0.35">
      <c r="A314" s="98"/>
      <c r="B314" s="77"/>
    </row>
    <row r="315" spans="1:2" ht="15.75" customHeight="1" x14ac:dyDescent="0.35">
      <c r="A315" s="98"/>
      <c r="B315" s="77"/>
    </row>
    <row r="316" spans="1:2" ht="15.75" customHeight="1" x14ac:dyDescent="0.35">
      <c r="A316" s="98"/>
      <c r="B316" s="77"/>
    </row>
    <row r="317" spans="1:2" ht="15.75" customHeight="1" x14ac:dyDescent="0.35">
      <c r="A317" s="98"/>
      <c r="B317" s="77"/>
    </row>
    <row r="318" spans="1:2" ht="15.75" customHeight="1" x14ac:dyDescent="0.35">
      <c r="A318" s="98"/>
      <c r="B318" s="77"/>
    </row>
    <row r="319" spans="1:2" ht="15.75" customHeight="1" x14ac:dyDescent="0.35">
      <c r="A319" s="98"/>
      <c r="B319" s="77"/>
    </row>
    <row r="320" spans="1:2" ht="15.75" customHeight="1" x14ac:dyDescent="0.35">
      <c r="A320" s="98"/>
      <c r="B320" s="77"/>
    </row>
    <row r="321" spans="1:2" ht="15.75" customHeight="1" x14ac:dyDescent="0.35">
      <c r="A321" s="98"/>
      <c r="B321" s="77"/>
    </row>
    <row r="322" spans="1:2" ht="15.75" customHeight="1" x14ac:dyDescent="0.35">
      <c r="A322" s="98"/>
      <c r="B322" s="77"/>
    </row>
    <row r="323" spans="1:2" ht="15.75" customHeight="1" x14ac:dyDescent="0.35">
      <c r="A323" s="98"/>
      <c r="B323" s="77"/>
    </row>
    <row r="324" spans="1:2" ht="15.75" customHeight="1" x14ac:dyDescent="0.35">
      <c r="A324" s="98"/>
      <c r="B324" s="77"/>
    </row>
    <row r="325" spans="1:2" ht="15.75" customHeight="1" x14ac:dyDescent="0.35">
      <c r="A325" s="98"/>
      <c r="B325" s="77"/>
    </row>
    <row r="326" spans="1:2" ht="15.75" customHeight="1" x14ac:dyDescent="0.35">
      <c r="A326" s="98"/>
      <c r="B326" s="77"/>
    </row>
    <row r="327" spans="1:2" ht="15.75" customHeight="1" x14ac:dyDescent="0.35">
      <c r="A327" s="98"/>
      <c r="B327" s="77"/>
    </row>
    <row r="328" spans="1:2" ht="15.75" customHeight="1" x14ac:dyDescent="0.35">
      <c r="A328" s="98"/>
      <c r="B328" s="77"/>
    </row>
    <row r="329" spans="1:2" ht="15.75" customHeight="1" x14ac:dyDescent="0.35">
      <c r="A329" s="98"/>
      <c r="B329" s="77"/>
    </row>
    <row r="330" spans="1:2" ht="15.75" customHeight="1" x14ac:dyDescent="0.35">
      <c r="A330" s="98"/>
      <c r="B330" s="77"/>
    </row>
    <row r="331" spans="1:2" ht="15.75" customHeight="1" x14ac:dyDescent="0.35">
      <c r="A331" s="98"/>
      <c r="B331" s="77"/>
    </row>
    <row r="332" spans="1:2" ht="15.75" customHeight="1" x14ac:dyDescent="0.35">
      <c r="A332" s="98"/>
      <c r="B332" s="77"/>
    </row>
    <row r="333" spans="1:2" ht="15.75" customHeight="1" x14ac:dyDescent="0.35">
      <c r="A333" s="98"/>
      <c r="B333" s="77"/>
    </row>
    <row r="334" spans="1:2" ht="15.75" customHeight="1" x14ac:dyDescent="0.35">
      <c r="A334" s="98"/>
      <c r="B334" s="77"/>
    </row>
    <row r="335" spans="1:2" ht="15.75" customHeight="1" x14ac:dyDescent="0.35">
      <c r="A335" s="98"/>
      <c r="B335" s="77"/>
    </row>
    <row r="336" spans="1:2" ht="15.75" customHeight="1" x14ac:dyDescent="0.35">
      <c r="A336" s="98"/>
      <c r="B336" s="77"/>
    </row>
    <row r="337" spans="1:2" ht="15.75" customHeight="1" x14ac:dyDescent="0.35">
      <c r="A337" s="98"/>
      <c r="B337" s="77"/>
    </row>
    <row r="338" spans="1:2" ht="15.75" customHeight="1" x14ac:dyDescent="0.35">
      <c r="A338" s="98"/>
      <c r="B338" s="77"/>
    </row>
    <row r="339" spans="1:2" ht="15.75" customHeight="1" x14ac:dyDescent="0.35">
      <c r="A339" s="98"/>
      <c r="B339" s="77"/>
    </row>
    <row r="340" spans="1:2" ht="15.75" customHeight="1" x14ac:dyDescent="0.35">
      <c r="A340" s="98"/>
      <c r="B340" s="77"/>
    </row>
    <row r="341" spans="1:2" ht="15.75" customHeight="1" x14ac:dyDescent="0.35">
      <c r="A341" s="98"/>
      <c r="B341" s="77"/>
    </row>
    <row r="342" spans="1:2" ht="15.75" customHeight="1" x14ac:dyDescent="0.35">
      <c r="A342" s="98"/>
      <c r="B342" s="77"/>
    </row>
    <row r="343" spans="1:2" ht="15.75" customHeight="1" x14ac:dyDescent="0.35">
      <c r="A343" s="98"/>
      <c r="B343" s="77"/>
    </row>
    <row r="344" spans="1:2" ht="15.75" customHeight="1" x14ac:dyDescent="0.35">
      <c r="A344" s="98"/>
      <c r="B344" s="77"/>
    </row>
    <row r="345" spans="1:2" ht="15.75" customHeight="1" x14ac:dyDescent="0.35">
      <c r="A345" s="98"/>
      <c r="B345" s="77"/>
    </row>
    <row r="346" spans="1:2" ht="15.75" customHeight="1" x14ac:dyDescent="0.35">
      <c r="A346" s="98"/>
      <c r="B346" s="77"/>
    </row>
    <row r="347" spans="1:2" ht="15.75" customHeight="1" x14ac:dyDescent="0.35">
      <c r="A347" s="98"/>
      <c r="B347" s="77"/>
    </row>
    <row r="348" spans="1:2" ht="15.75" customHeight="1" x14ac:dyDescent="0.35">
      <c r="A348" s="98"/>
      <c r="B348" s="77"/>
    </row>
    <row r="349" spans="1:2" ht="15.75" customHeight="1" x14ac:dyDescent="0.35">
      <c r="A349" s="98"/>
      <c r="B349" s="77"/>
    </row>
    <row r="350" spans="1:2" ht="15.75" customHeight="1" x14ac:dyDescent="0.35">
      <c r="A350" s="98"/>
      <c r="B350" s="77"/>
    </row>
    <row r="351" spans="1:2" ht="15.75" customHeight="1" x14ac:dyDescent="0.35">
      <c r="A351" s="98"/>
      <c r="B351" s="77"/>
    </row>
    <row r="352" spans="1:2" ht="15.75" customHeight="1" x14ac:dyDescent="0.35">
      <c r="A352" s="98"/>
      <c r="B352" s="77"/>
    </row>
    <row r="353" spans="1:2" ht="15.75" customHeight="1" x14ac:dyDescent="0.35">
      <c r="A353" s="98"/>
      <c r="B353" s="77"/>
    </row>
    <row r="354" spans="1:2" ht="15.75" customHeight="1" x14ac:dyDescent="0.35">
      <c r="A354" s="98"/>
      <c r="B354" s="77"/>
    </row>
    <row r="355" spans="1:2" ht="15.75" customHeight="1" x14ac:dyDescent="0.35">
      <c r="A355" s="98"/>
      <c r="B355" s="77"/>
    </row>
    <row r="356" spans="1:2" ht="15.75" customHeight="1" x14ac:dyDescent="0.35">
      <c r="A356" s="98"/>
      <c r="B356" s="77"/>
    </row>
    <row r="357" spans="1:2" ht="15.75" customHeight="1" x14ac:dyDescent="0.35">
      <c r="A357" s="98"/>
      <c r="B357" s="77"/>
    </row>
    <row r="358" spans="1:2" ht="15.75" customHeight="1" x14ac:dyDescent="0.35">
      <c r="A358" s="98"/>
      <c r="B358" s="77"/>
    </row>
    <row r="359" spans="1:2" ht="15.75" customHeight="1" x14ac:dyDescent="0.35">
      <c r="A359" s="98"/>
      <c r="B359" s="77"/>
    </row>
    <row r="360" spans="1:2" ht="15.75" customHeight="1" x14ac:dyDescent="0.35">
      <c r="A360" s="98"/>
      <c r="B360" s="77"/>
    </row>
    <row r="361" spans="1:2" ht="15.75" customHeight="1" x14ac:dyDescent="0.35">
      <c r="A361" s="98"/>
      <c r="B361" s="77"/>
    </row>
    <row r="362" spans="1:2" ht="15.75" customHeight="1" x14ac:dyDescent="0.35">
      <c r="A362" s="98"/>
      <c r="B362" s="77"/>
    </row>
    <row r="363" spans="1:2" ht="15.75" customHeight="1" x14ac:dyDescent="0.35">
      <c r="A363" s="98"/>
      <c r="B363" s="77"/>
    </row>
    <row r="364" spans="1:2" ht="15.75" customHeight="1" x14ac:dyDescent="0.35">
      <c r="A364" s="98"/>
      <c r="B364" s="77"/>
    </row>
    <row r="365" spans="1:2" ht="15.75" customHeight="1" x14ac:dyDescent="0.35">
      <c r="A365" s="98"/>
      <c r="B365" s="77"/>
    </row>
    <row r="366" spans="1:2" ht="15.75" customHeight="1" x14ac:dyDescent="0.35">
      <c r="A366" s="98"/>
      <c r="B366" s="77"/>
    </row>
    <row r="367" spans="1:2" ht="15.75" customHeight="1" x14ac:dyDescent="0.35">
      <c r="A367" s="98"/>
      <c r="B367" s="77"/>
    </row>
    <row r="368" spans="1:2" ht="15.75" customHeight="1" x14ac:dyDescent="0.35">
      <c r="A368" s="98"/>
      <c r="B368" s="77"/>
    </row>
    <row r="369" spans="1:2" ht="15.75" customHeight="1" x14ac:dyDescent="0.35">
      <c r="A369" s="98"/>
      <c r="B369" s="77"/>
    </row>
    <row r="370" spans="1:2" ht="15.75" customHeight="1" x14ac:dyDescent="0.35">
      <c r="A370" s="98"/>
      <c r="B370" s="77"/>
    </row>
    <row r="371" spans="1:2" ht="15.75" customHeight="1" x14ac:dyDescent="0.35">
      <c r="A371" s="98"/>
      <c r="B371" s="77"/>
    </row>
    <row r="372" spans="1:2" ht="15.75" customHeight="1" x14ac:dyDescent="0.35">
      <c r="A372" s="98"/>
      <c r="B372" s="77"/>
    </row>
    <row r="373" spans="1:2" ht="15.75" customHeight="1" x14ac:dyDescent="0.35">
      <c r="A373" s="98"/>
      <c r="B373" s="77"/>
    </row>
    <row r="374" spans="1:2" ht="15.75" customHeight="1" x14ac:dyDescent="0.35">
      <c r="A374" s="98"/>
      <c r="B374" s="77"/>
    </row>
    <row r="375" spans="1:2" ht="15.75" customHeight="1" x14ac:dyDescent="0.35">
      <c r="A375" s="98"/>
      <c r="B375" s="77"/>
    </row>
    <row r="376" spans="1:2" ht="15.75" customHeight="1" x14ac:dyDescent="0.35">
      <c r="A376" s="98"/>
      <c r="B376" s="77"/>
    </row>
    <row r="377" spans="1:2" ht="15.75" customHeight="1" x14ac:dyDescent="0.35">
      <c r="A377" s="98"/>
      <c r="B377" s="77"/>
    </row>
    <row r="378" spans="1:2" ht="15.75" customHeight="1" x14ac:dyDescent="0.35">
      <c r="A378" s="98"/>
      <c r="B378" s="77"/>
    </row>
    <row r="379" spans="1:2" ht="15.75" customHeight="1" x14ac:dyDescent="0.35">
      <c r="A379" s="98"/>
      <c r="B379" s="77"/>
    </row>
    <row r="380" spans="1:2" ht="15.75" customHeight="1" x14ac:dyDescent="0.35">
      <c r="A380" s="98"/>
      <c r="B380" s="77"/>
    </row>
    <row r="381" spans="1:2" ht="15.75" customHeight="1" x14ac:dyDescent="0.35">
      <c r="A381" s="98"/>
      <c r="B381" s="77"/>
    </row>
    <row r="382" spans="1:2" ht="15.75" customHeight="1" x14ac:dyDescent="0.35">
      <c r="A382" s="98"/>
      <c r="B382" s="77"/>
    </row>
    <row r="383" spans="1:2" ht="15.75" customHeight="1" x14ac:dyDescent="0.35">
      <c r="A383" s="98"/>
      <c r="B383" s="77"/>
    </row>
    <row r="384" spans="1:2" ht="15.75" customHeight="1" x14ac:dyDescent="0.35">
      <c r="A384" s="98"/>
      <c r="B384" s="77"/>
    </row>
    <row r="385" spans="1:2" ht="15.75" customHeight="1" x14ac:dyDescent="0.35">
      <c r="A385" s="98"/>
      <c r="B385" s="77"/>
    </row>
    <row r="386" spans="1:2" ht="15.75" customHeight="1" x14ac:dyDescent="0.35">
      <c r="A386" s="98"/>
      <c r="B386" s="77"/>
    </row>
    <row r="387" spans="1:2" ht="15.75" customHeight="1" x14ac:dyDescent="0.35">
      <c r="A387" s="98"/>
      <c r="B387" s="77"/>
    </row>
    <row r="388" spans="1:2" ht="15.75" customHeight="1" x14ac:dyDescent="0.35">
      <c r="A388" s="98"/>
      <c r="B388" s="77"/>
    </row>
    <row r="389" spans="1:2" ht="15.75" customHeight="1" x14ac:dyDescent="0.35">
      <c r="A389" s="98"/>
      <c r="B389" s="77"/>
    </row>
    <row r="390" spans="1:2" ht="15.75" customHeight="1" x14ac:dyDescent="0.35">
      <c r="A390" s="98"/>
      <c r="B390" s="77"/>
    </row>
    <row r="391" spans="1:2" ht="15.75" customHeight="1" x14ac:dyDescent="0.35">
      <c r="A391" s="98"/>
      <c r="B391" s="77"/>
    </row>
    <row r="392" spans="1:2" ht="15.75" customHeight="1" x14ac:dyDescent="0.35">
      <c r="A392" s="98"/>
      <c r="B392" s="77"/>
    </row>
    <row r="393" spans="1:2" ht="15.75" customHeight="1" x14ac:dyDescent="0.35">
      <c r="A393" s="98"/>
      <c r="B393" s="77"/>
    </row>
    <row r="394" spans="1:2" ht="15.75" customHeight="1" x14ac:dyDescent="0.35">
      <c r="A394" s="98"/>
      <c r="B394" s="77"/>
    </row>
    <row r="395" spans="1:2" ht="15.75" customHeight="1" x14ac:dyDescent="0.35">
      <c r="A395" s="98"/>
      <c r="B395" s="77"/>
    </row>
    <row r="396" spans="1:2" ht="15.75" customHeight="1" x14ac:dyDescent="0.35">
      <c r="A396" s="98"/>
      <c r="B396" s="77"/>
    </row>
    <row r="397" spans="1:2" ht="15.75" customHeight="1" x14ac:dyDescent="0.35">
      <c r="A397" s="98"/>
      <c r="B397" s="77"/>
    </row>
    <row r="398" spans="1:2" ht="15.75" customHeight="1" x14ac:dyDescent="0.35">
      <c r="A398" s="98"/>
      <c r="B398" s="77"/>
    </row>
    <row r="399" spans="1:2" ht="15.75" customHeight="1" x14ac:dyDescent="0.35">
      <c r="A399" s="98"/>
      <c r="B399" s="77"/>
    </row>
    <row r="400" spans="1:2" ht="15.75" customHeight="1" x14ac:dyDescent="0.35">
      <c r="A400" s="98"/>
      <c r="B400" s="77"/>
    </row>
    <row r="401" spans="1:2" ht="15.75" customHeight="1" x14ac:dyDescent="0.35">
      <c r="A401" s="98"/>
      <c r="B401" s="77"/>
    </row>
    <row r="402" spans="1:2" ht="15.75" customHeight="1" x14ac:dyDescent="0.35">
      <c r="A402" s="98"/>
      <c r="B402" s="77"/>
    </row>
    <row r="403" spans="1:2" ht="15.75" customHeight="1" x14ac:dyDescent="0.35">
      <c r="A403" s="98"/>
      <c r="B403" s="77"/>
    </row>
    <row r="404" spans="1:2" ht="15.75" customHeight="1" x14ac:dyDescent="0.35">
      <c r="A404" s="98"/>
      <c r="B404" s="77"/>
    </row>
    <row r="405" spans="1:2" ht="15.75" customHeight="1" x14ac:dyDescent="0.35">
      <c r="A405" s="98"/>
      <c r="B405" s="77"/>
    </row>
    <row r="406" spans="1:2" ht="15.75" customHeight="1" x14ac:dyDescent="0.35">
      <c r="A406" s="98"/>
      <c r="B406" s="77"/>
    </row>
    <row r="407" spans="1:2" ht="15.75" customHeight="1" x14ac:dyDescent="0.35">
      <c r="A407" s="98"/>
      <c r="B407" s="77"/>
    </row>
    <row r="408" spans="1:2" ht="15.75" customHeight="1" x14ac:dyDescent="0.35">
      <c r="A408" s="98"/>
      <c r="B408" s="77"/>
    </row>
    <row r="409" spans="1:2" ht="15.75" customHeight="1" x14ac:dyDescent="0.35">
      <c r="A409" s="98"/>
      <c r="B409" s="77"/>
    </row>
    <row r="410" spans="1:2" ht="15.75" customHeight="1" x14ac:dyDescent="0.35">
      <c r="A410" s="98"/>
      <c r="B410" s="77"/>
    </row>
    <row r="411" spans="1:2" ht="15.75" customHeight="1" x14ac:dyDescent="0.35">
      <c r="A411" s="98"/>
      <c r="B411" s="77"/>
    </row>
    <row r="412" spans="1:2" ht="15.75" customHeight="1" x14ac:dyDescent="0.35">
      <c r="A412" s="98"/>
      <c r="B412" s="77"/>
    </row>
    <row r="413" spans="1:2" ht="15.75" customHeight="1" x14ac:dyDescent="0.35">
      <c r="A413" s="98"/>
      <c r="B413" s="77"/>
    </row>
    <row r="414" spans="1:2" ht="15.75" customHeight="1" x14ac:dyDescent="0.35">
      <c r="A414" s="98"/>
      <c r="B414" s="77"/>
    </row>
    <row r="415" spans="1:2" ht="15.75" customHeight="1" x14ac:dyDescent="0.35">
      <c r="A415" s="98"/>
      <c r="B415" s="77"/>
    </row>
    <row r="416" spans="1:2" ht="15.75" customHeight="1" x14ac:dyDescent="0.35">
      <c r="A416" s="98"/>
      <c r="B416" s="77"/>
    </row>
    <row r="417" spans="1:2" ht="15.75" customHeight="1" x14ac:dyDescent="0.35">
      <c r="A417" s="98"/>
      <c r="B417" s="77"/>
    </row>
    <row r="418" spans="1:2" ht="15.75" customHeight="1" x14ac:dyDescent="0.35">
      <c r="A418" s="98"/>
      <c r="B418" s="77"/>
    </row>
    <row r="419" spans="1:2" ht="15.75" customHeight="1" x14ac:dyDescent="0.35">
      <c r="A419" s="98"/>
      <c r="B419" s="77"/>
    </row>
    <row r="420" spans="1:2" ht="15.75" customHeight="1" x14ac:dyDescent="0.35">
      <c r="A420" s="98"/>
      <c r="B420" s="77"/>
    </row>
    <row r="421" spans="1:2" ht="15.75" customHeight="1" x14ac:dyDescent="0.35">
      <c r="A421" s="98"/>
      <c r="B421" s="77"/>
    </row>
    <row r="422" spans="1:2" ht="15.75" customHeight="1" x14ac:dyDescent="0.35">
      <c r="A422" s="98"/>
      <c r="B422" s="77"/>
    </row>
    <row r="423" spans="1:2" ht="15.75" customHeight="1" x14ac:dyDescent="0.35">
      <c r="A423" s="98"/>
      <c r="B423" s="77"/>
    </row>
    <row r="424" spans="1:2" ht="15.75" customHeight="1" x14ac:dyDescent="0.35">
      <c r="A424" s="98"/>
      <c r="B424" s="77"/>
    </row>
    <row r="425" spans="1:2" ht="15.75" customHeight="1" x14ac:dyDescent="0.35">
      <c r="A425" s="98"/>
      <c r="B425" s="77"/>
    </row>
    <row r="426" spans="1:2" ht="15.75" customHeight="1" x14ac:dyDescent="0.35">
      <c r="A426" s="98"/>
      <c r="B426" s="77"/>
    </row>
    <row r="427" spans="1:2" ht="15.75" customHeight="1" x14ac:dyDescent="0.35">
      <c r="A427" s="98"/>
      <c r="B427" s="77"/>
    </row>
    <row r="428" spans="1:2" ht="15.75" customHeight="1" x14ac:dyDescent="0.35">
      <c r="A428" s="98"/>
      <c r="B428" s="77"/>
    </row>
    <row r="429" spans="1:2" ht="15.75" customHeight="1" x14ac:dyDescent="0.35">
      <c r="A429" s="98"/>
      <c r="B429" s="77"/>
    </row>
    <row r="430" spans="1:2" ht="15.75" customHeight="1" x14ac:dyDescent="0.35">
      <c r="A430" s="98"/>
      <c r="B430" s="77"/>
    </row>
    <row r="431" spans="1:2" ht="15.75" customHeight="1" x14ac:dyDescent="0.35">
      <c r="A431" s="98"/>
      <c r="B431" s="77"/>
    </row>
    <row r="432" spans="1:2" ht="15.75" customHeight="1" x14ac:dyDescent="0.35">
      <c r="A432" s="98"/>
      <c r="B432" s="77"/>
    </row>
    <row r="433" spans="1:2" ht="15.75" customHeight="1" x14ac:dyDescent="0.35">
      <c r="A433" s="98"/>
      <c r="B433" s="77"/>
    </row>
    <row r="434" spans="1:2" ht="15.75" customHeight="1" x14ac:dyDescent="0.35">
      <c r="A434" s="98"/>
      <c r="B434" s="77"/>
    </row>
    <row r="435" spans="1:2" ht="15.75" customHeight="1" x14ac:dyDescent="0.35">
      <c r="A435" s="98"/>
      <c r="B435" s="77"/>
    </row>
    <row r="436" spans="1:2" ht="15.75" customHeight="1" x14ac:dyDescent="0.35">
      <c r="A436" s="98"/>
      <c r="B436" s="77"/>
    </row>
    <row r="437" spans="1:2" ht="15.75" customHeight="1" x14ac:dyDescent="0.35">
      <c r="A437" s="98"/>
      <c r="B437" s="77"/>
    </row>
    <row r="438" spans="1:2" ht="15.75" customHeight="1" x14ac:dyDescent="0.35">
      <c r="A438" s="98"/>
      <c r="B438" s="77"/>
    </row>
    <row r="439" spans="1:2" ht="15.75" customHeight="1" x14ac:dyDescent="0.35">
      <c r="A439" s="98"/>
      <c r="B439" s="77"/>
    </row>
    <row r="440" spans="1:2" ht="15.75" customHeight="1" x14ac:dyDescent="0.35">
      <c r="A440" s="98"/>
      <c r="B440" s="77"/>
    </row>
    <row r="441" spans="1:2" ht="15.75" customHeight="1" x14ac:dyDescent="0.35">
      <c r="A441" s="98"/>
      <c r="B441" s="77"/>
    </row>
    <row r="442" spans="1:2" ht="15.75" customHeight="1" x14ac:dyDescent="0.35">
      <c r="A442" s="98"/>
      <c r="B442" s="77"/>
    </row>
    <row r="443" spans="1:2" ht="15.75" customHeight="1" x14ac:dyDescent="0.35">
      <c r="A443" s="98"/>
      <c r="B443" s="77"/>
    </row>
    <row r="444" spans="1:2" ht="15.75" customHeight="1" x14ac:dyDescent="0.35">
      <c r="A444" s="98"/>
      <c r="B444" s="77"/>
    </row>
    <row r="445" spans="1:2" ht="15.75" customHeight="1" x14ac:dyDescent="0.35">
      <c r="A445" s="98"/>
      <c r="B445" s="77"/>
    </row>
    <row r="446" spans="1:2" ht="15.75" customHeight="1" x14ac:dyDescent="0.35">
      <c r="A446" s="98"/>
      <c r="B446" s="77"/>
    </row>
    <row r="447" spans="1:2" ht="15.75" customHeight="1" x14ac:dyDescent="0.35">
      <c r="A447" s="98"/>
      <c r="B447" s="77"/>
    </row>
    <row r="448" spans="1:2" ht="15.75" customHeight="1" x14ac:dyDescent="0.35">
      <c r="A448" s="98"/>
      <c r="B448" s="77"/>
    </row>
    <row r="449" spans="1:2" ht="15.75" customHeight="1" x14ac:dyDescent="0.35">
      <c r="A449" s="98"/>
      <c r="B449" s="77"/>
    </row>
    <row r="450" spans="1:2" ht="15.75" customHeight="1" x14ac:dyDescent="0.35">
      <c r="A450" s="98"/>
      <c r="B450" s="77"/>
    </row>
    <row r="451" spans="1:2" ht="15.75" customHeight="1" x14ac:dyDescent="0.35">
      <c r="A451" s="98"/>
      <c r="B451" s="77"/>
    </row>
    <row r="452" spans="1:2" ht="15.75" customHeight="1" x14ac:dyDescent="0.35">
      <c r="A452" s="98"/>
      <c r="B452" s="77"/>
    </row>
    <row r="453" spans="1:2" ht="15.75" customHeight="1" x14ac:dyDescent="0.35">
      <c r="A453" s="98"/>
      <c r="B453" s="77"/>
    </row>
    <row r="454" spans="1:2" ht="15.75" customHeight="1" x14ac:dyDescent="0.35">
      <c r="A454" s="98"/>
      <c r="B454" s="77"/>
    </row>
    <row r="455" spans="1:2" ht="15.75" customHeight="1" x14ac:dyDescent="0.35">
      <c r="A455" s="98"/>
      <c r="B455" s="77"/>
    </row>
    <row r="456" spans="1:2" ht="15.75" customHeight="1" x14ac:dyDescent="0.35">
      <c r="A456" s="98"/>
      <c r="B456" s="77"/>
    </row>
    <row r="457" spans="1:2" ht="15.75" customHeight="1" x14ac:dyDescent="0.35">
      <c r="A457" s="98"/>
      <c r="B457" s="77"/>
    </row>
    <row r="458" spans="1:2" ht="15.75" customHeight="1" x14ac:dyDescent="0.35">
      <c r="A458" s="98"/>
      <c r="B458" s="77"/>
    </row>
    <row r="459" spans="1:2" ht="15.75" customHeight="1" x14ac:dyDescent="0.35">
      <c r="A459" s="98"/>
      <c r="B459" s="77"/>
    </row>
    <row r="460" spans="1:2" ht="15.75" customHeight="1" x14ac:dyDescent="0.35">
      <c r="A460" s="98"/>
      <c r="B460" s="77"/>
    </row>
    <row r="461" spans="1:2" ht="15.75" customHeight="1" x14ac:dyDescent="0.35">
      <c r="A461" s="98"/>
      <c r="B461" s="77"/>
    </row>
    <row r="462" spans="1:2" ht="15.75" customHeight="1" x14ac:dyDescent="0.35">
      <c r="A462" s="98"/>
      <c r="B462" s="77"/>
    </row>
    <row r="463" spans="1:2" ht="15.75" customHeight="1" x14ac:dyDescent="0.35">
      <c r="A463" s="98"/>
      <c r="B463" s="77"/>
    </row>
    <row r="464" spans="1:2" ht="15.75" customHeight="1" x14ac:dyDescent="0.35">
      <c r="A464" s="98"/>
      <c r="B464" s="77"/>
    </row>
    <row r="465" spans="1:2" ht="15.75" customHeight="1" x14ac:dyDescent="0.35">
      <c r="A465" s="98"/>
      <c r="B465" s="77"/>
    </row>
    <row r="466" spans="1:2" ht="15.75" customHeight="1" x14ac:dyDescent="0.35">
      <c r="A466" s="98"/>
      <c r="B466" s="77"/>
    </row>
    <row r="467" spans="1:2" ht="15.75" customHeight="1" x14ac:dyDescent="0.35">
      <c r="A467" s="98"/>
      <c r="B467" s="77"/>
    </row>
    <row r="468" spans="1:2" ht="15.75" customHeight="1" x14ac:dyDescent="0.35">
      <c r="A468" s="98"/>
      <c r="B468" s="77"/>
    </row>
    <row r="469" spans="1:2" ht="15.75" customHeight="1" x14ac:dyDescent="0.35">
      <c r="A469" s="98"/>
      <c r="B469" s="77"/>
    </row>
    <row r="470" spans="1:2" ht="15.75" customHeight="1" x14ac:dyDescent="0.35">
      <c r="A470" s="98"/>
      <c r="B470" s="77"/>
    </row>
    <row r="471" spans="1:2" ht="15.75" customHeight="1" x14ac:dyDescent="0.35">
      <c r="A471" s="98"/>
      <c r="B471" s="77"/>
    </row>
    <row r="472" spans="1:2" ht="15.75" customHeight="1" x14ac:dyDescent="0.35">
      <c r="A472" s="98"/>
      <c r="B472" s="77"/>
    </row>
    <row r="473" spans="1:2" ht="15.75" customHeight="1" x14ac:dyDescent="0.35">
      <c r="A473" s="98"/>
      <c r="B473" s="77"/>
    </row>
    <row r="474" spans="1:2" ht="15.75" customHeight="1" x14ac:dyDescent="0.35">
      <c r="A474" s="98"/>
      <c r="B474" s="77"/>
    </row>
    <row r="475" spans="1:2" ht="15.75" customHeight="1" x14ac:dyDescent="0.35">
      <c r="A475" s="98"/>
      <c r="B475" s="77"/>
    </row>
    <row r="476" spans="1:2" ht="15.75" customHeight="1" x14ac:dyDescent="0.35">
      <c r="A476" s="98"/>
      <c r="B476" s="77"/>
    </row>
    <row r="477" spans="1:2" ht="15.75" customHeight="1" x14ac:dyDescent="0.35">
      <c r="A477" s="98"/>
      <c r="B477" s="77"/>
    </row>
    <row r="478" spans="1:2" ht="15.75" customHeight="1" x14ac:dyDescent="0.35">
      <c r="A478" s="98"/>
      <c r="B478" s="77"/>
    </row>
    <row r="479" spans="1:2" ht="15.75" customHeight="1" x14ac:dyDescent="0.35">
      <c r="A479" s="98"/>
      <c r="B479" s="77"/>
    </row>
    <row r="480" spans="1:2" ht="15.75" customHeight="1" x14ac:dyDescent="0.35">
      <c r="A480" s="98"/>
      <c r="B480" s="77"/>
    </row>
    <row r="481" spans="1:2" ht="15.75" customHeight="1" x14ac:dyDescent="0.35">
      <c r="A481" s="98"/>
      <c r="B481" s="77"/>
    </row>
    <row r="482" spans="1:2" ht="15.75" customHeight="1" x14ac:dyDescent="0.35">
      <c r="A482" s="98"/>
      <c r="B482" s="77"/>
    </row>
    <row r="483" spans="1:2" ht="15.75" customHeight="1" x14ac:dyDescent="0.35">
      <c r="A483" s="98"/>
      <c r="B483" s="77"/>
    </row>
    <row r="484" spans="1:2" ht="15.75" customHeight="1" x14ac:dyDescent="0.35">
      <c r="A484" s="98"/>
      <c r="B484" s="77"/>
    </row>
    <row r="485" spans="1:2" ht="15.75" customHeight="1" x14ac:dyDescent="0.35">
      <c r="A485" s="98"/>
      <c r="B485" s="77"/>
    </row>
    <row r="486" spans="1:2" ht="15.75" customHeight="1" x14ac:dyDescent="0.35">
      <c r="A486" s="98"/>
      <c r="B486" s="77"/>
    </row>
    <row r="487" spans="1:2" ht="15.75" customHeight="1" x14ac:dyDescent="0.35">
      <c r="A487" s="98"/>
      <c r="B487" s="77"/>
    </row>
    <row r="488" spans="1:2" ht="15.75" customHeight="1" x14ac:dyDescent="0.35">
      <c r="A488" s="98"/>
      <c r="B488" s="77"/>
    </row>
    <row r="489" spans="1:2" ht="15.75" customHeight="1" x14ac:dyDescent="0.35">
      <c r="A489" s="98"/>
      <c r="B489" s="77"/>
    </row>
    <row r="490" spans="1:2" ht="15.75" customHeight="1" x14ac:dyDescent="0.35">
      <c r="A490" s="98"/>
      <c r="B490" s="77"/>
    </row>
    <row r="491" spans="1:2" ht="15.75" customHeight="1" x14ac:dyDescent="0.35">
      <c r="A491" s="98"/>
      <c r="B491" s="77"/>
    </row>
    <row r="492" spans="1:2" ht="15.75" customHeight="1" x14ac:dyDescent="0.35">
      <c r="A492" s="98"/>
      <c r="B492" s="77"/>
    </row>
    <row r="493" spans="1:2" ht="15.75" customHeight="1" x14ac:dyDescent="0.35">
      <c r="A493" s="98"/>
      <c r="B493" s="77"/>
    </row>
    <row r="494" spans="1:2" ht="15.75" customHeight="1" x14ac:dyDescent="0.35">
      <c r="A494" s="98"/>
      <c r="B494" s="77"/>
    </row>
    <row r="495" spans="1:2" ht="15.75" customHeight="1" x14ac:dyDescent="0.35">
      <c r="A495" s="98"/>
      <c r="B495" s="77"/>
    </row>
    <row r="496" spans="1:2" ht="15.75" customHeight="1" x14ac:dyDescent="0.35">
      <c r="A496" s="98"/>
      <c r="B496" s="77"/>
    </row>
    <row r="497" spans="1:2" ht="15.75" customHeight="1" x14ac:dyDescent="0.35">
      <c r="A497" s="98"/>
      <c r="B497" s="77"/>
    </row>
    <row r="498" spans="1:2" ht="15.75" customHeight="1" x14ac:dyDescent="0.35">
      <c r="A498" s="98"/>
      <c r="B498" s="77"/>
    </row>
    <row r="499" spans="1:2" ht="15.75" customHeight="1" x14ac:dyDescent="0.35">
      <c r="A499" s="98"/>
      <c r="B499" s="77"/>
    </row>
    <row r="500" spans="1:2" ht="15.75" customHeight="1" x14ac:dyDescent="0.35">
      <c r="A500" s="98"/>
      <c r="B500" s="77"/>
    </row>
    <row r="501" spans="1:2" ht="15.75" customHeight="1" x14ac:dyDescent="0.35">
      <c r="A501" s="98"/>
      <c r="B501" s="77"/>
    </row>
    <row r="502" spans="1:2" ht="15.75" customHeight="1" x14ac:dyDescent="0.35">
      <c r="A502" s="98"/>
      <c r="B502" s="77"/>
    </row>
    <row r="503" spans="1:2" ht="15.75" customHeight="1" x14ac:dyDescent="0.35">
      <c r="A503" s="98"/>
      <c r="B503" s="77"/>
    </row>
    <row r="504" spans="1:2" ht="15.75" customHeight="1" x14ac:dyDescent="0.35">
      <c r="A504" s="98"/>
      <c r="B504" s="77"/>
    </row>
    <row r="505" spans="1:2" ht="15.75" customHeight="1" x14ac:dyDescent="0.35">
      <c r="A505" s="98"/>
      <c r="B505" s="77"/>
    </row>
    <row r="506" spans="1:2" ht="15.75" customHeight="1" x14ac:dyDescent="0.35">
      <c r="A506" s="98"/>
      <c r="B506" s="77"/>
    </row>
    <row r="507" spans="1:2" ht="15.75" customHeight="1" x14ac:dyDescent="0.35">
      <c r="A507" s="98"/>
      <c r="B507" s="77"/>
    </row>
    <row r="508" spans="1:2" ht="15.75" customHeight="1" x14ac:dyDescent="0.35">
      <c r="A508" s="98"/>
      <c r="B508" s="77"/>
    </row>
    <row r="509" spans="1:2" ht="15.75" customHeight="1" x14ac:dyDescent="0.35">
      <c r="A509" s="98"/>
      <c r="B509" s="77"/>
    </row>
    <row r="510" spans="1:2" ht="15.75" customHeight="1" x14ac:dyDescent="0.35">
      <c r="A510" s="98"/>
      <c r="B510" s="77"/>
    </row>
    <row r="511" spans="1:2" ht="15.75" customHeight="1" x14ac:dyDescent="0.35">
      <c r="A511" s="98"/>
      <c r="B511" s="77"/>
    </row>
    <row r="512" spans="1:2" ht="15.75" customHeight="1" x14ac:dyDescent="0.35">
      <c r="A512" s="98"/>
      <c r="B512" s="77"/>
    </row>
    <row r="513" spans="1:2" ht="15.75" customHeight="1" x14ac:dyDescent="0.35">
      <c r="A513" s="98"/>
      <c r="B513" s="77"/>
    </row>
    <row r="514" spans="1:2" ht="15.75" customHeight="1" x14ac:dyDescent="0.35">
      <c r="A514" s="98"/>
      <c r="B514" s="77"/>
    </row>
    <row r="515" spans="1:2" ht="15.75" customHeight="1" x14ac:dyDescent="0.35">
      <c r="A515" s="98"/>
      <c r="B515" s="77"/>
    </row>
    <row r="516" spans="1:2" ht="15.75" customHeight="1" x14ac:dyDescent="0.35">
      <c r="A516" s="98"/>
      <c r="B516" s="77"/>
    </row>
    <row r="517" spans="1:2" ht="15.75" customHeight="1" x14ac:dyDescent="0.35">
      <c r="A517" s="98"/>
      <c r="B517" s="77"/>
    </row>
    <row r="518" spans="1:2" ht="15.75" customHeight="1" x14ac:dyDescent="0.35">
      <c r="A518" s="98"/>
      <c r="B518" s="77"/>
    </row>
    <row r="519" spans="1:2" ht="15.75" customHeight="1" x14ac:dyDescent="0.35">
      <c r="A519" s="98"/>
      <c r="B519" s="77"/>
    </row>
    <row r="520" spans="1:2" ht="15.75" customHeight="1" x14ac:dyDescent="0.35">
      <c r="A520" s="98"/>
      <c r="B520" s="77"/>
    </row>
    <row r="521" spans="1:2" ht="15.75" customHeight="1" x14ac:dyDescent="0.35">
      <c r="A521" s="98"/>
      <c r="B521" s="77"/>
    </row>
    <row r="522" spans="1:2" ht="15.75" customHeight="1" x14ac:dyDescent="0.35">
      <c r="A522" s="98"/>
      <c r="B522" s="77"/>
    </row>
    <row r="523" spans="1:2" ht="15.75" customHeight="1" x14ac:dyDescent="0.35">
      <c r="A523" s="98"/>
      <c r="B523" s="77"/>
    </row>
    <row r="524" spans="1:2" ht="15.75" customHeight="1" x14ac:dyDescent="0.35">
      <c r="A524" s="98"/>
      <c r="B524" s="77"/>
    </row>
    <row r="525" spans="1:2" ht="15.75" customHeight="1" x14ac:dyDescent="0.35">
      <c r="A525" s="98"/>
      <c r="B525" s="77"/>
    </row>
    <row r="526" spans="1:2" ht="15.75" customHeight="1" x14ac:dyDescent="0.35">
      <c r="A526" s="98"/>
      <c r="B526" s="77"/>
    </row>
    <row r="527" spans="1:2" ht="15.75" customHeight="1" x14ac:dyDescent="0.35">
      <c r="A527" s="98"/>
      <c r="B527" s="77"/>
    </row>
    <row r="528" spans="1:2" ht="15.75" customHeight="1" x14ac:dyDescent="0.35">
      <c r="A528" s="98"/>
      <c r="B528" s="77"/>
    </row>
    <row r="529" spans="1:2" ht="15.75" customHeight="1" x14ac:dyDescent="0.35">
      <c r="A529" s="98"/>
      <c r="B529" s="77"/>
    </row>
    <row r="530" spans="1:2" ht="15.75" customHeight="1" x14ac:dyDescent="0.35">
      <c r="A530" s="98"/>
      <c r="B530" s="77"/>
    </row>
    <row r="531" spans="1:2" ht="15.75" customHeight="1" x14ac:dyDescent="0.35">
      <c r="A531" s="98"/>
      <c r="B531" s="77"/>
    </row>
    <row r="532" spans="1:2" ht="15.75" customHeight="1" x14ac:dyDescent="0.35">
      <c r="A532" s="98"/>
      <c r="B532" s="77"/>
    </row>
    <row r="533" spans="1:2" ht="15.75" customHeight="1" x14ac:dyDescent="0.35">
      <c r="A533" s="98"/>
      <c r="B533" s="77"/>
    </row>
    <row r="534" spans="1:2" ht="15.75" customHeight="1" x14ac:dyDescent="0.35">
      <c r="A534" s="98"/>
      <c r="B534" s="77"/>
    </row>
    <row r="535" spans="1:2" ht="15.75" customHeight="1" x14ac:dyDescent="0.35">
      <c r="A535" s="98"/>
      <c r="B535" s="77"/>
    </row>
    <row r="536" spans="1:2" ht="15.75" customHeight="1" x14ac:dyDescent="0.35">
      <c r="A536" s="98"/>
      <c r="B536" s="77"/>
    </row>
    <row r="537" spans="1:2" ht="15.75" customHeight="1" x14ac:dyDescent="0.35">
      <c r="A537" s="98"/>
      <c r="B537" s="77"/>
    </row>
    <row r="538" spans="1:2" ht="15.75" customHeight="1" x14ac:dyDescent="0.35">
      <c r="A538" s="98"/>
      <c r="B538" s="77"/>
    </row>
    <row r="539" spans="1:2" ht="15.75" customHeight="1" x14ac:dyDescent="0.35">
      <c r="A539" s="98"/>
      <c r="B539" s="77"/>
    </row>
    <row r="540" spans="1:2" ht="15.75" customHeight="1" x14ac:dyDescent="0.35">
      <c r="A540" s="98"/>
      <c r="B540" s="77"/>
    </row>
    <row r="541" spans="1:2" ht="15.75" customHeight="1" x14ac:dyDescent="0.35">
      <c r="A541" s="98"/>
      <c r="B541" s="77"/>
    </row>
    <row r="542" spans="1:2" ht="15.75" customHeight="1" x14ac:dyDescent="0.35">
      <c r="A542" s="98"/>
      <c r="B542" s="77"/>
    </row>
    <row r="543" spans="1:2" ht="15.75" customHeight="1" x14ac:dyDescent="0.35">
      <c r="A543" s="98"/>
      <c r="B543" s="77"/>
    </row>
    <row r="544" spans="1:2" ht="15.75" customHeight="1" x14ac:dyDescent="0.35">
      <c r="A544" s="98"/>
      <c r="B544" s="77"/>
    </row>
    <row r="545" spans="1:2" ht="15.75" customHeight="1" x14ac:dyDescent="0.35">
      <c r="A545" s="98"/>
      <c r="B545" s="77"/>
    </row>
    <row r="546" spans="1:2" ht="15.75" customHeight="1" x14ac:dyDescent="0.35">
      <c r="A546" s="98"/>
      <c r="B546" s="77"/>
    </row>
    <row r="547" spans="1:2" ht="15.75" customHeight="1" x14ac:dyDescent="0.35">
      <c r="A547" s="98"/>
      <c r="B547" s="77"/>
    </row>
    <row r="548" spans="1:2" ht="15.75" customHeight="1" x14ac:dyDescent="0.35">
      <c r="A548" s="98"/>
      <c r="B548" s="77"/>
    </row>
    <row r="549" spans="1:2" ht="15.75" customHeight="1" x14ac:dyDescent="0.35">
      <c r="A549" s="98"/>
      <c r="B549" s="77"/>
    </row>
    <row r="550" spans="1:2" ht="15.75" customHeight="1" x14ac:dyDescent="0.35">
      <c r="A550" s="98"/>
      <c r="B550" s="77"/>
    </row>
    <row r="551" spans="1:2" ht="15.75" customHeight="1" x14ac:dyDescent="0.35">
      <c r="A551" s="98"/>
      <c r="B551" s="77"/>
    </row>
    <row r="552" spans="1:2" ht="15.75" customHeight="1" x14ac:dyDescent="0.35">
      <c r="A552" s="98"/>
      <c r="B552" s="77"/>
    </row>
    <row r="553" spans="1:2" ht="15.75" customHeight="1" x14ac:dyDescent="0.35">
      <c r="A553" s="98"/>
      <c r="B553" s="77"/>
    </row>
    <row r="554" spans="1:2" ht="15.75" customHeight="1" x14ac:dyDescent="0.35">
      <c r="A554" s="98"/>
      <c r="B554" s="77"/>
    </row>
    <row r="555" spans="1:2" ht="15.75" customHeight="1" x14ac:dyDescent="0.35">
      <c r="A555" s="98"/>
      <c r="B555" s="77"/>
    </row>
    <row r="556" spans="1:2" ht="15.75" customHeight="1" x14ac:dyDescent="0.35">
      <c r="A556" s="98"/>
      <c r="B556" s="77"/>
    </row>
    <row r="557" spans="1:2" ht="15.75" customHeight="1" x14ac:dyDescent="0.35">
      <c r="A557" s="98"/>
      <c r="B557" s="77"/>
    </row>
    <row r="558" spans="1:2" ht="15.75" customHeight="1" x14ac:dyDescent="0.35">
      <c r="A558" s="98"/>
      <c r="B558" s="77"/>
    </row>
    <row r="559" spans="1:2" ht="15.75" customHeight="1" x14ac:dyDescent="0.35">
      <c r="A559" s="98"/>
      <c r="B559" s="77"/>
    </row>
    <row r="560" spans="1:2" ht="15.75" customHeight="1" x14ac:dyDescent="0.35">
      <c r="A560" s="98"/>
      <c r="B560" s="77"/>
    </row>
    <row r="561" spans="1:2" ht="15.75" customHeight="1" x14ac:dyDescent="0.35">
      <c r="A561" s="98"/>
      <c r="B561" s="77"/>
    </row>
    <row r="562" spans="1:2" ht="15.75" customHeight="1" x14ac:dyDescent="0.35">
      <c r="A562" s="98"/>
      <c r="B562" s="77"/>
    </row>
    <row r="563" spans="1:2" ht="15.75" customHeight="1" x14ac:dyDescent="0.35">
      <c r="A563" s="98"/>
      <c r="B563" s="77"/>
    </row>
    <row r="564" spans="1:2" ht="15.75" customHeight="1" x14ac:dyDescent="0.35">
      <c r="A564" s="98"/>
      <c r="B564" s="77"/>
    </row>
    <row r="565" spans="1:2" ht="15.75" customHeight="1" x14ac:dyDescent="0.35">
      <c r="A565" s="98"/>
      <c r="B565" s="77"/>
    </row>
    <row r="566" spans="1:2" ht="15.75" customHeight="1" x14ac:dyDescent="0.35">
      <c r="A566" s="98"/>
      <c r="B566" s="77"/>
    </row>
    <row r="567" spans="1:2" ht="15.75" customHeight="1" x14ac:dyDescent="0.35">
      <c r="A567" s="98"/>
      <c r="B567" s="77"/>
    </row>
    <row r="568" spans="1:2" ht="15.75" customHeight="1" x14ac:dyDescent="0.35">
      <c r="A568" s="98"/>
      <c r="B568" s="77"/>
    </row>
    <row r="569" spans="1:2" ht="15.75" customHeight="1" x14ac:dyDescent="0.35">
      <c r="A569" s="98"/>
      <c r="B569" s="77"/>
    </row>
    <row r="570" spans="1:2" ht="15.75" customHeight="1" x14ac:dyDescent="0.35">
      <c r="A570" s="98"/>
      <c r="B570" s="77"/>
    </row>
    <row r="571" spans="1:2" ht="15.75" customHeight="1" x14ac:dyDescent="0.35">
      <c r="A571" s="98"/>
      <c r="B571" s="77"/>
    </row>
    <row r="572" spans="1:2" ht="15.75" customHeight="1" x14ac:dyDescent="0.35">
      <c r="A572" s="98"/>
      <c r="B572" s="77"/>
    </row>
    <row r="573" spans="1:2" ht="15.75" customHeight="1" x14ac:dyDescent="0.35">
      <c r="A573" s="98"/>
      <c r="B573" s="77"/>
    </row>
    <row r="574" spans="1:2" ht="15.75" customHeight="1" x14ac:dyDescent="0.35">
      <c r="A574" s="98"/>
      <c r="B574" s="77"/>
    </row>
    <row r="575" spans="1:2" ht="15.75" customHeight="1" x14ac:dyDescent="0.35">
      <c r="A575" s="98"/>
      <c r="B575" s="77"/>
    </row>
    <row r="576" spans="1:2" ht="15.75" customHeight="1" x14ac:dyDescent="0.35">
      <c r="A576" s="98"/>
      <c r="B576" s="77"/>
    </row>
    <row r="577" spans="1:2" ht="15.75" customHeight="1" x14ac:dyDescent="0.35">
      <c r="A577" s="98"/>
      <c r="B577" s="77"/>
    </row>
    <row r="578" spans="1:2" ht="15.75" customHeight="1" x14ac:dyDescent="0.35">
      <c r="A578" s="98"/>
      <c r="B578" s="77"/>
    </row>
    <row r="579" spans="1:2" ht="15.75" customHeight="1" x14ac:dyDescent="0.35">
      <c r="A579" s="98"/>
      <c r="B579" s="77"/>
    </row>
    <row r="580" spans="1:2" ht="15.75" customHeight="1" x14ac:dyDescent="0.35">
      <c r="A580" s="98"/>
      <c r="B580" s="77"/>
    </row>
    <row r="581" spans="1:2" ht="15.75" customHeight="1" x14ac:dyDescent="0.35">
      <c r="A581" s="98"/>
      <c r="B581" s="77"/>
    </row>
    <row r="582" spans="1:2" ht="15.75" customHeight="1" x14ac:dyDescent="0.35">
      <c r="A582" s="98"/>
      <c r="B582" s="77"/>
    </row>
    <row r="583" spans="1:2" ht="15.75" customHeight="1" x14ac:dyDescent="0.35">
      <c r="A583" s="98"/>
      <c r="B583" s="77"/>
    </row>
    <row r="584" spans="1:2" ht="15.75" customHeight="1" x14ac:dyDescent="0.35">
      <c r="A584" s="98"/>
      <c r="B584" s="77"/>
    </row>
    <row r="585" spans="1:2" ht="15.75" customHeight="1" x14ac:dyDescent="0.35">
      <c r="A585" s="98"/>
      <c r="B585" s="77"/>
    </row>
    <row r="586" spans="1:2" ht="15.75" customHeight="1" x14ac:dyDescent="0.35">
      <c r="A586" s="98"/>
      <c r="B586" s="77"/>
    </row>
    <row r="587" spans="1:2" ht="15.75" customHeight="1" x14ac:dyDescent="0.35">
      <c r="A587" s="98"/>
      <c r="B587" s="77"/>
    </row>
    <row r="588" spans="1:2" ht="15.75" customHeight="1" x14ac:dyDescent="0.35">
      <c r="A588" s="98"/>
      <c r="B588" s="77"/>
    </row>
    <row r="589" spans="1:2" ht="15.75" customHeight="1" x14ac:dyDescent="0.35">
      <c r="A589" s="98"/>
      <c r="B589" s="77"/>
    </row>
    <row r="590" spans="1:2" ht="15.75" customHeight="1" x14ac:dyDescent="0.35">
      <c r="A590" s="98"/>
      <c r="B590" s="77"/>
    </row>
    <row r="591" spans="1:2" ht="15.75" customHeight="1" x14ac:dyDescent="0.35">
      <c r="A591" s="98"/>
      <c r="B591" s="77"/>
    </row>
    <row r="592" spans="1:2" ht="15.75" customHeight="1" x14ac:dyDescent="0.35">
      <c r="A592" s="98"/>
      <c r="B592" s="77"/>
    </row>
    <row r="593" spans="1:2" ht="15.75" customHeight="1" x14ac:dyDescent="0.35">
      <c r="A593" s="98"/>
      <c r="B593" s="77"/>
    </row>
    <row r="594" spans="1:2" ht="15.75" customHeight="1" x14ac:dyDescent="0.35">
      <c r="A594" s="98"/>
      <c r="B594" s="77"/>
    </row>
    <row r="595" spans="1:2" ht="15.75" customHeight="1" x14ac:dyDescent="0.35">
      <c r="A595" s="98"/>
      <c r="B595" s="77"/>
    </row>
    <row r="596" spans="1:2" ht="15.75" customHeight="1" x14ac:dyDescent="0.35">
      <c r="A596" s="98"/>
      <c r="B596" s="77"/>
    </row>
    <row r="597" spans="1:2" ht="15.75" customHeight="1" x14ac:dyDescent="0.35">
      <c r="A597" s="98"/>
      <c r="B597" s="77"/>
    </row>
    <row r="598" spans="1:2" ht="15.75" customHeight="1" x14ac:dyDescent="0.35">
      <c r="A598" s="98"/>
      <c r="B598" s="77"/>
    </row>
    <row r="599" spans="1:2" ht="15.75" customHeight="1" x14ac:dyDescent="0.35">
      <c r="A599" s="98"/>
      <c r="B599" s="77"/>
    </row>
    <row r="600" spans="1:2" ht="15.75" customHeight="1" x14ac:dyDescent="0.35">
      <c r="A600" s="98"/>
      <c r="B600" s="77"/>
    </row>
    <row r="601" spans="1:2" ht="15.75" customHeight="1" x14ac:dyDescent="0.35">
      <c r="A601" s="98"/>
      <c r="B601" s="77"/>
    </row>
    <row r="602" spans="1:2" ht="15.75" customHeight="1" x14ac:dyDescent="0.35">
      <c r="A602" s="98"/>
      <c r="B602" s="77"/>
    </row>
    <row r="603" spans="1:2" ht="15.75" customHeight="1" x14ac:dyDescent="0.35">
      <c r="A603" s="98"/>
      <c r="B603" s="77"/>
    </row>
    <row r="604" spans="1:2" ht="15.75" customHeight="1" x14ac:dyDescent="0.35">
      <c r="A604" s="98"/>
      <c r="B604" s="77"/>
    </row>
    <row r="605" spans="1:2" ht="15.75" customHeight="1" x14ac:dyDescent="0.35">
      <c r="A605" s="98"/>
      <c r="B605" s="77"/>
    </row>
    <row r="606" spans="1:2" ht="15.75" customHeight="1" x14ac:dyDescent="0.35">
      <c r="A606" s="98"/>
      <c r="B606" s="77"/>
    </row>
    <row r="607" spans="1:2" ht="15.75" customHeight="1" x14ac:dyDescent="0.35">
      <c r="A607" s="98"/>
      <c r="B607" s="77"/>
    </row>
    <row r="608" spans="1:2" ht="15.75" customHeight="1" x14ac:dyDescent="0.35">
      <c r="A608" s="98"/>
      <c r="B608" s="77"/>
    </row>
    <row r="609" spans="1:2" ht="15.75" customHeight="1" x14ac:dyDescent="0.35">
      <c r="A609" s="98"/>
      <c r="B609" s="77"/>
    </row>
    <row r="610" spans="1:2" ht="15.75" customHeight="1" x14ac:dyDescent="0.35">
      <c r="A610" s="98"/>
      <c r="B610" s="77"/>
    </row>
    <row r="611" spans="1:2" ht="15.75" customHeight="1" x14ac:dyDescent="0.35">
      <c r="A611" s="98"/>
      <c r="B611" s="77"/>
    </row>
    <row r="612" spans="1:2" ht="15.75" customHeight="1" x14ac:dyDescent="0.35">
      <c r="A612" s="98"/>
      <c r="B612" s="77"/>
    </row>
    <row r="613" spans="1:2" ht="15.75" customHeight="1" x14ac:dyDescent="0.35">
      <c r="A613" s="98"/>
      <c r="B613" s="77"/>
    </row>
    <row r="614" spans="1:2" ht="15.75" customHeight="1" x14ac:dyDescent="0.35">
      <c r="A614" s="98"/>
      <c r="B614" s="77"/>
    </row>
    <row r="615" spans="1:2" ht="15.75" customHeight="1" x14ac:dyDescent="0.35">
      <c r="A615" s="98"/>
      <c r="B615" s="77"/>
    </row>
    <row r="616" spans="1:2" ht="15.75" customHeight="1" x14ac:dyDescent="0.35">
      <c r="A616" s="98"/>
      <c r="B616" s="77"/>
    </row>
    <row r="617" spans="1:2" ht="15.75" customHeight="1" x14ac:dyDescent="0.35">
      <c r="A617" s="98"/>
      <c r="B617" s="77"/>
    </row>
    <row r="618" spans="1:2" ht="15.75" customHeight="1" x14ac:dyDescent="0.35">
      <c r="A618" s="98"/>
      <c r="B618" s="77"/>
    </row>
    <row r="619" spans="1:2" ht="15.75" customHeight="1" x14ac:dyDescent="0.35">
      <c r="A619" s="98"/>
      <c r="B619" s="77"/>
    </row>
    <row r="620" spans="1:2" ht="15.75" customHeight="1" x14ac:dyDescent="0.35">
      <c r="A620" s="98"/>
      <c r="B620" s="77"/>
    </row>
    <row r="621" spans="1:2" ht="15.75" customHeight="1" x14ac:dyDescent="0.35">
      <c r="A621" s="98"/>
      <c r="B621" s="77"/>
    </row>
    <row r="622" spans="1:2" ht="15.75" customHeight="1" x14ac:dyDescent="0.35">
      <c r="A622" s="98"/>
      <c r="B622" s="77"/>
    </row>
    <row r="623" spans="1:2" ht="15.75" customHeight="1" x14ac:dyDescent="0.35">
      <c r="A623" s="98"/>
      <c r="B623" s="77"/>
    </row>
    <row r="624" spans="1:2" ht="15.75" customHeight="1" x14ac:dyDescent="0.35">
      <c r="A624" s="98"/>
      <c r="B624" s="77"/>
    </row>
    <row r="625" spans="1:2" ht="15.75" customHeight="1" x14ac:dyDescent="0.35">
      <c r="A625" s="98"/>
      <c r="B625" s="77"/>
    </row>
    <row r="626" spans="1:2" ht="15.75" customHeight="1" x14ac:dyDescent="0.35">
      <c r="A626" s="98"/>
      <c r="B626" s="77"/>
    </row>
    <row r="627" spans="1:2" ht="15.75" customHeight="1" x14ac:dyDescent="0.35">
      <c r="A627" s="98"/>
      <c r="B627" s="77"/>
    </row>
    <row r="628" spans="1:2" ht="15.75" customHeight="1" x14ac:dyDescent="0.35">
      <c r="A628" s="98"/>
      <c r="B628" s="77"/>
    </row>
    <row r="629" spans="1:2" ht="15.75" customHeight="1" x14ac:dyDescent="0.35">
      <c r="A629" s="98"/>
      <c r="B629" s="77"/>
    </row>
    <row r="630" spans="1:2" ht="15.75" customHeight="1" x14ac:dyDescent="0.35">
      <c r="A630" s="98"/>
      <c r="B630" s="77"/>
    </row>
    <row r="631" spans="1:2" ht="15.75" customHeight="1" x14ac:dyDescent="0.35">
      <c r="A631" s="98"/>
      <c r="B631" s="77"/>
    </row>
    <row r="632" spans="1:2" ht="15.75" customHeight="1" x14ac:dyDescent="0.35">
      <c r="A632" s="98"/>
      <c r="B632" s="77"/>
    </row>
    <row r="633" spans="1:2" ht="15.75" customHeight="1" x14ac:dyDescent="0.35">
      <c r="A633" s="98"/>
      <c r="B633" s="77"/>
    </row>
    <row r="634" spans="1:2" ht="15.75" customHeight="1" x14ac:dyDescent="0.35">
      <c r="A634" s="98"/>
      <c r="B634" s="77"/>
    </row>
    <row r="635" spans="1:2" ht="15.75" customHeight="1" x14ac:dyDescent="0.35">
      <c r="A635" s="98"/>
      <c r="B635" s="77"/>
    </row>
    <row r="636" spans="1:2" ht="15.75" customHeight="1" x14ac:dyDescent="0.35">
      <c r="A636" s="98"/>
      <c r="B636" s="77"/>
    </row>
    <row r="637" spans="1:2" ht="15.75" customHeight="1" x14ac:dyDescent="0.35">
      <c r="A637" s="98"/>
      <c r="B637" s="77"/>
    </row>
    <row r="638" spans="1:2" ht="15.75" customHeight="1" x14ac:dyDescent="0.35">
      <c r="A638" s="98"/>
      <c r="B638" s="77"/>
    </row>
    <row r="639" spans="1:2" ht="15.75" customHeight="1" x14ac:dyDescent="0.35">
      <c r="A639" s="98"/>
      <c r="B639" s="77"/>
    </row>
    <row r="640" spans="1:2" ht="15.75" customHeight="1" x14ac:dyDescent="0.35">
      <c r="A640" s="98"/>
      <c r="B640" s="77"/>
    </row>
    <row r="641" spans="1:2" ht="15.75" customHeight="1" x14ac:dyDescent="0.35">
      <c r="A641" s="98"/>
      <c r="B641" s="77"/>
    </row>
    <row r="642" spans="1:2" ht="15.75" customHeight="1" x14ac:dyDescent="0.35">
      <c r="A642" s="98"/>
      <c r="B642" s="77"/>
    </row>
    <row r="643" spans="1:2" ht="15.75" customHeight="1" x14ac:dyDescent="0.35">
      <c r="A643" s="98"/>
      <c r="B643" s="77"/>
    </row>
    <row r="644" spans="1:2" ht="15.75" customHeight="1" x14ac:dyDescent="0.35">
      <c r="A644" s="98"/>
      <c r="B644" s="77"/>
    </row>
    <row r="645" spans="1:2" ht="15.75" customHeight="1" x14ac:dyDescent="0.35">
      <c r="A645" s="98"/>
      <c r="B645" s="77"/>
    </row>
    <row r="646" spans="1:2" ht="15.75" customHeight="1" x14ac:dyDescent="0.35">
      <c r="A646" s="98"/>
      <c r="B646" s="77"/>
    </row>
    <row r="647" spans="1:2" ht="15.75" customHeight="1" x14ac:dyDescent="0.35">
      <c r="A647" s="98"/>
      <c r="B647" s="77"/>
    </row>
    <row r="648" spans="1:2" ht="15.75" customHeight="1" x14ac:dyDescent="0.35">
      <c r="A648" s="98"/>
      <c r="B648" s="77"/>
    </row>
    <row r="649" spans="1:2" ht="15.75" customHeight="1" x14ac:dyDescent="0.35">
      <c r="A649" s="98"/>
      <c r="B649" s="77"/>
    </row>
    <row r="650" spans="1:2" ht="15.75" customHeight="1" x14ac:dyDescent="0.35">
      <c r="A650" s="98"/>
      <c r="B650" s="77"/>
    </row>
    <row r="651" spans="1:2" ht="15.75" customHeight="1" x14ac:dyDescent="0.35">
      <c r="A651" s="98"/>
      <c r="B651" s="77"/>
    </row>
    <row r="652" spans="1:2" ht="15.75" customHeight="1" x14ac:dyDescent="0.35">
      <c r="A652" s="98"/>
      <c r="B652" s="77"/>
    </row>
    <row r="653" spans="1:2" ht="15.75" customHeight="1" x14ac:dyDescent="0.35">
      <c r="A653" s="98"/>
      <c r="B653" s="77"/>
    </row>
    <row r="654" spans="1:2" ht="15.75" customHeight="1" x14ac:dyDescent="0.35">
      <c r="A654" s="98"/>
      <c r="B654" s="77"/>
    </row>
    <row r="655" spans="1:2" ht="15.75" customHeight="1" x14ac:dyDescent="0.35">
      <c r="A655" s="98"/>
      <c r="B655" s="77"/>
    </row>
    <row r="656" spans="1:2" ht="15.75" customHeight="1" x14ac:dyDescent="0.35">
      <c r="A656" s="98"/>
      <c r="B656" s="77"/>
    </row>
    <row r="657" spans="1:2" ht="15.75" customHeight="1" x14ac:dyDescent="0.35">
      <c r="A657" s="98"/>
      <c r="B657" s="77"/>
    </row>
    <row r="658" spans="1:2" ht="15.75" customHeight="1" x14ac:dyDescent="0.35">
      <c r="A658" s="98"/>
      <c r="B658" s="77"/>
    </row>
    <row r="659" spans="1:2" ht="15.75" customHeight="1" x14ac:dyDescent="0.35">
      <c r="A659" s="98"/>
      <c r="B659" s="77"/>
    </row>
    <row r="660" spans="1:2" ht="15.75" customHeight="1" x14ac:dyDescent="0.35">
      <c r="A660" s="98"/>
      <c r="B660" s="77"/>
    </row>
    <row r="661" spans="1:2" ht="15.75" customHeight="1" x14ac:dyDescent="0.35">
      <c r="A661" s="98"/>
      <c r="B661" s="77"/>
    </row>
    <row r="662" spans="1:2" ht="15.75" customHeight="1" x14ac:dyDescent="0.35">
      <c r="A662" s="98"/>
      <c r="B662" s="77"/>
    </row>
    <row r="663" spans="1:2" ht="15.75" customHeight="1" x14ac:dyDescent="0.35">
      <c r="A663" s="98"/>
      <c r="B663" s="77"/>
    </row>
    <row r="664" spans="1:2" ht="15.75" customHeight="1" x14ac:dyDescent="0.35">
      <c r="A664" s="98"/>
      <c r="B664" s="77"/>
    </row>
    <row r="665" spans="1:2" ht="15.75" customHeight="1" x14ac:dyDescent="0.35">
      <c r="A665" s="98"/>
      <c r="B665" s="77"/>
    </row>
    <row r="666" spans="1:2" ht="15.75" customHeight="1" x14ac:dyDescent="0.35">
      <c r="A666" s="98"/>
      <c r="B666" s="77"/>
    </row>
    <row r="667" spans="1:2" ht="15.75" customHeight="1" x14ac:dyDescent="0.35">
      <c r="A667" s="98"/>
      <c r="B667" s="77"/>
    </row>
    <row r="668" spans="1:2" ht="15.75" customHeight="1" x14ac:dyDescent="0.35">
      <c r="A668" s="98"/>
      <c r="B668" s="77"/>
    </row>
    <row r="669" spans="1:2" ht="15.75" customHeight="1" x14ac:dyDescent="0.35">
      <c r="A669" s="98"/>
      <c r="B669" s="77"/>
    </row>
    <row r="670" spans="1:2" ht="15.75" customHeight="1" x14ac:dyDescent="0.35">
      <c r="A670" s="98"/>
      <c r="B670" s="77"/>
    </row>
    <row r="671" spans="1:2" ht="15.75" customHeight="1" x14ac:dyDescent="0.35">
      <c r="A671" s="98"/>
      <c r="B671" s="77"/>
    </row>
    <row r="672" spans="1:2" ht="15.75" customHeight="1" x14ac:dyDescent="0.35">
      <c r="A672" s="98"/>
      <c r="B672" s="77"/>
    </row>
    <row r="673" spans="1:2" ht="15.75" customHeight="1" x14ac:dyDescent="0.35">
      <c r="A673" s="98"/>
      <c r="B673" s="77"/>
    </row>
    <row r="674" spans="1:2" ht="15.75" customHeight="1" x14ac:dyDescent="0.35">
      <c r="A674" s="98"/>
      <c r="B674" s="77"/>
    </row>
    <row r="675" spans="1:2" ht="15.75" customHeight="1" x14ac:dyDescent="0.35">
      <c r="A675" s="98"/>
      <c r="B675" s="77"/>
    </row>
    <row r="676" spans="1:2" ht="15.75" customHeight="1" x14ac:dyDescent="0.35">
      <c r="A676" s="98"/>
      <c r="B676" s="77"/>
    </row>
    <row r="677" spans="1:2" ht="15.75" customHeight="1" x14ac:dyDescent="0.35">
      <c r="A677" s="98"/>
      <c r="B677" s="77"/>
    </row>
    <row r="678" spans="1:2" ht="15.75" customHeight="1" x14ac:dyDescent="0.35">
      <c r="A678" s="98"/>
      <c r="B678" s="77"/>
    </row>
    <row r="679" spans="1:2" ht="15.75" customHeight="1" x14ac:dyDescent="0.35">
      <c r="A679" s="98"/>
      <c r="B679" s="77"/>
    </row>
    <row r="680" spans="1:2" ht="15.75" customHeight="1" x14ac:dyDescent="0.35">
      <c r="A680" s="98"/>
      <c r="B680" s="77"/>
    </row>
    <row r="681" spans="1:2" ht="15.75" customHeight="1" x14ac:dyDescent="0.35">
      <c r="A681" s="98"/>
      <c r="B681" s="77"/>
    </row>
    <row r="682" spans="1:2" ht="15.75" customHeight="1" x14ac:dyDescent="0.35">
      <c r="A682" s="98"/>
      <c r="B682" s="77"/>
    </row>
    <row r="683" spans="1:2" ht="15.75" customHeight="1" x14ac:dyDescent="0.35">
      <c r="A683" s="98"/>
      <c r="B683" s="77"/>
    </row>
    <row r="684" spans="1:2" ht="15.75" customHeight="1" x14ac:dyDescent="0.35">
      <c r="A684" s="98"/>
      <c r="B684" s="77"/>
    </row>
    <row r="685" spans="1:2" ht="15.75" customHeight="1" x14ac:dyDescent="0.35">
      <c r="A685" s="98"/>
      <c r="B685" s="77"/>
    </row>
    <row r="686" spans="1:2" ht="15.75" customHeight="1" x14ac:dyDescent="0.35">
      <c r="A686" s="98"/>
      <c r="B686" s="77"/>
    </row>
    <row r="687" spans="1:2" ht="15.75" customHeight="1" x14ac:dyDescent="0.35">
      <c r="A687" s="98"/>
      <c r="B687" s="77"/>
    </row>
    <row r="688" spans="1:2" ht="15.75" customHeight="1" x14ac:dyDescent="0.35">
      <c r="A688" s="98"/>
      <c r="B688" s="77"/>
    </row>
    <row r="689" spans="1:2" ht="15.75" customHeight="1" x14ac:dyDescent="0.35">
      <c r="A689" s="98"/>
      <c r="B689" s="77"/>
    </row>
    <row r="690" spans="1:2" ht="15.75" customHeight="1" x14ac:dyDescent="0.35">
      <c r="A690" s="98"/>
      <c r="B690" s="77"/>
    </row>
    <row r="691" spans="1:2" ht="15.75" customHeight="1" x14ac:dyDescent="0.35">
      <c r="A691" s="98"/>
      <c r="B691" s="77"/>
    </row>
    <row r="692" spans="1:2" ht="15.75" customHeight="1" x14ac:dyDescent="0.35">
      <c r="A692" s="98"/>
      <c r="B692" s="77"/>
    </row>
    <row r="693" spans="1:2" ht="15.75" customHeight="1" x14ac:dyDescent="0.35">
      <c r="A693" s="98"/>
      <c r="B693" s="77"/>
    </row>
    <row r="694" spans="1:2" ht="15.75" customHeight="1" x14ac:dyDescent="0.35">
      <c r="A694" s="98"/>
      <c r="B694" s="77"/>
    </row>
    <row r="695" spans="1:2" ht="15.75" customHeight="1" x14ac:dyDescent="0.35">
      <c r="A695" s="98"/>
      <c r="B695" s="77"/>
    </row>
    <row r="696" spans="1:2" ht="15.75" customHeight="1" x14ac:dyDescent="0.35">
      <c r="A696" s="98"/>
      <c r="B696" s="77"/>
    </row>
    <row r="697" spans="1:2" ht="15.75" customHeight="1" x14ac:dyDescent="0.35">
      <c r="A697" s="98"/>
      <c r="B697" s="77"/>
    </row>
    <row r="698" spans="1:2" ht="15.75" customHeight="1" x14ac:dyDescent="0.35">
      <c r="A698" s="98"/>
      <c r="B698" s="77"/>
    </row>
    <row r="699" spans="1:2" ht="15.75" customHeight="1" x14ac:dyDescent="0.35">
      <c r="A699" s="98"/>
      <c r="B699" s="77"/>
    </row>
    <row r="700" spans="1:2" ht="15.75" customHeight="1" x14ac:dyDescent="0.35">
      <c r="A700" s="98"/>
      <c r="B700" s="77"/>
    </row>
    <row r="701" spans="1:2" ht="15.75" customHeight="1" x14ac:dyDescent="0.35">
      <c r="A701" s="98"/>
      <c r="B701" s="77"/>
    </row>
    <row r="702" spans="1:2" ht="15.75" customHeight="1" x14ac:dyDescent="0.35">
      <c r="A702" s="98"/>
      <c r="B702" s="77"/>
    </row>
    <row r="703" spans="1:2" ht="15.75" customHeight="1" x14ac:dyDescent="0.35">
      <c r="A703" s="98"/>
      <c r="B703" s="77"/>
    </row>
    <row r="704" spans="1:2" ht="15.75" customHeight="1" x14ac:dyDescent="0.35">
      <c r="A704" s="98"/>
      <c r="B704" s="77"/>
    </row>
    <row r="705" spans="1:2" ht="15.75" customHeight="1" x14ac:dyDescent="0.35">
      <c r="A705" s="98"/>
      <c r="B705" s="77"/>
    </row>
    <row r="706" spans="1:2" ht="15.75" customHeight="1" x14ac:dyDescent="0.35">
      <c r="A706" s="98"/>
      <c r="B706" s="77"/>
    </row>
    <row r="707" spans="1:2" ht="15.75" customHeight="1" x14ac:dyDescent="0.35">
      <c r="A707" s="98"/>
      <c r="B707" s="77"/>
    </row>
    <row r="708" spans="1:2" ht="15.75" customHeight="1" x14ac:dyDescent="0.35">
      <c r="A708" s="98"/>
      <c r="B708" s="77"/>
    </row>
    <row r="709" spans="1:2" ht="15.75" customHeight="1" x14ac:dyDescent="0.35">
      <c r="A709" s="98"/>
      <c r="B709" s="77"/>
    </row>
    <row r="710" spans="1:2" ht="15.75" customHeight="1" x14ac:dyDescent="0.35">
      <c r="A710" s="98"/>
      <c r="B710" s="77"/>
    </row>
    <row r="711" spans="1:2" ht="15.75" customHeight="1" x14ac:dyDescent="0.35">
      <c r="A711" s="98"/>
      <c r="B711" s="77"/>
    </row>
    <row r="712" spans="1:2" ht="15.75" customHeight="1" x14ac:dyDescent="0.35">
      <c r="A712" s="98"/>
      <c r="B712" s="77"/>
    </row>
    <row r="713" spans="1:2" ht="15.75" customHeight="1" x14ac:dyDescent="0.35">
      <c r="A713" s="98"/>
      <c r="B713" s="77"/>
    </row>
    <row r="714" spans="1:2" ht="15.75" customHeight="1" x14ac:dyDescent="0.35">
      <c r="A714" s="98"/>
      <c r="B714" s="77"/>
    </row>
    <row r="715" spans="1:2" ht="15.75" customHeight="1" x14ac:dyDescent="0.35">
      <c r="A715" s="98"/>
      <c r="B715" s="77"/>
    </row>
    <row r="716" spans="1:2" ht="15.75" customHeight="1" x14ac:dyDescent="0.35">
      <c r="A716" s="98"/>
      <c r="B716" s="77"/>
    </row>
    <row r="717" spans="1:2" ht="15.75" customHeight="1" x14ac:dyDescent="0.35">
      <c r="A717" s="98"/>
      <c r="B717" s="77"/>
    </row>
    <row r="718" spans="1:2" ht="15.75" customHeight="1" x14ac:dyDescent="0.35">
      <c r="A718" s="98"/>
      <c r="B718" s="77"/>
    </row>
    <row r="719" spans="1:2" ht="15.75" customHeight="1" x14ac:dyDescent="0.35">
      <c r="A719" s="98"/>
      <c r="B719" s="77"/>
    </row>
    <row r="720" spans="1:2" ht="15.75" customHeight="1" x14ac:dyDescent="0.35">
      <c r="A720" s="98"/>
      <c r="B720" s="77"/>
    </row>
    <row r="721" spans="1:2" ht="15.75" customHeight="1" x14ac:dyDescent="0.35">
      <c r="A721" s="98"/>
      <c r="B721" s="77"/>
    </row>
    <row r="722" spans="1:2" ht="15.75" customHeight="1" x14ac:dyDescent="0.35">
      <c r="A722" s="98"/>
      <c r="B722" s="77"/>
    </row>
    <row r="723" spans="1:2" ht="15.75" customHeight="1" x14ac:dyDescent="0.35">
      <c r="A723" s="98"/>
      <c r="B723" s="77"/>
    </row>
    <row r="724" spans="1:2" ht="15.75" customHeight="1" x14ac:dyDescent="0.35">
      <c r="A724" s="98"/>
      <c r="B724" s="77"/>
    </row>
    <row r="725" spans="1:2" ht="15.75" customHeight="1" x14ac:dyDescent="0.35">
      <c r="A725" s="98"/>
      <c r="B725" s="77"/>
    </row>
    <row r="726" spans="1:2" ht="15.75" customHeight="1" x14ac:dyDescent="0.35">
      <c r="A726" s="98"/>
      <c r="B726" s="77"/>
    </row>
    <row r="727" spans="1:2" ht="15.75" customHeight="1" x14ac:dyDescent="0.35">
      <c r="A727" s="98"/>
      <c r="B727" s="77"/>
    </row>
    <row r="728" spans="1:2" ht="15.75" customHeight="1" x14ac:dyDescent="0.35">
      <c r="A728" s="98"/>
      <c r="B728" s="77"/>
    </row>
    <row r="729" spans="1:2" ht="15.75" customHeight="1" x14ac:dyDescent="0.35">
      <c r="A729" s="98"/>
      <c r="B729" s="77"/>
    </row>
    <row r="730" spans="1:2" ht="15.75" customHeight="1" x14ac:dyDescent="0.35">
      <c r="A730" s="98"/>
      <c r="B730" s="77"/>
    </row>
    <row r="731" spans="1:2" ht="15.75" customHeight="1" x14ac:dyDescent="0.35">
      <c r="A731" s="98"/>
      <c r="B731" s="77"/>
    </row>
    <row r="732" spans="1:2" ht="15.75" customHeight="1" x14ac:dyDescent="0.35">
      <c r="A732" s="98"/>
      <c r="B732" s="77"/>
    </row>
    <row r="733" spans="1:2" ht="15.75" customHeight="1" x14ac:dyDescent="0.35">
      <c r="A733" s="98"/>
      <c r="B733" s="77"/>
    </row>
    <row r="734" spans="1:2" ht="15.75" customHeight="1" x14ac:dyDescent="0.35">
      <c r="A734" s="98"/>
      <c r="B734" s="77"/>
    </row>
    <row r="735" spans="1:2" ht="15.75" customHeight="1" x14ac:dyDescent="0.35">
      <c r="A735" s="98"/>
      <c r="B735" s="77"/>
    </row>
    <row r="736" spans="1:2" ht="15.75" customHeight="1" x14ac:dyDescent="0.35">
      <c r="A736" s="98"/>
      <c r="B736" s="77"/>
    </row>
    <row r="737" spans="1:2" ht="15.75" customHeight="1" x14ac:dyDescent="0.35">
      <c r="A737" s="98"/>
      <c r="B737" s="77"/>
    </row>
    <row r="738" spans="1:2" ht="15.75" customHeight="1" x14ac:dyDescent="0.35">
      <c r="A738" s="98"/>
      <c r="B738" s="77"/>
    </row>
    <row r="739" spans="1:2" ht="15.75" customHeight="1" x14ac:dyDescent="0.35">
      <c r="A739" s="98"/>
      <c r="B739" s="77"/>
    </row>
    <row r="740" spans="1:2" ht="15.75" customHeight="1" x14ac:dyDescent="0.35">
      <c r="A740" s="98"/>
      <c r="B740" s="77"/>
    </row>
    <row r="741" spans="1:2" ht="15.75" customHeight="1" x14ac:dyDescent="0.35">
      <c r="A741" s="98"/>
      <c r="B741" s="77"/>
    </row>
    <row r="742" spans="1:2" ht="15.75" customHeight="1" x14ac:dyDescent="0.35">
      <c r="A742" s="98"/>
      <c r="B742" s="77"/>
    </row>
    <row r="743" spans="1:2" ht="15.75" customHeight="1" x14ac:dyDescent="0.35">
      <c r="A743" s="98"/>
      <c r="B743" s="77"/>
    </row>
    <row r="744" spans="1:2" ht="15.75" customHeight="1" x14ac:dyDescent="0.35">
      <c r="A744" s="98"/>
      <c r="B744" s="77"/>
    </row>
    <row r="745" spans="1:2" ht="15.75" customHeight="1" x14ac:dyDescent="0.35">
      <c r="A745" s="98"/>
      <c r="B745" s="77"/>
    </row>
    <row r="746" spans="1:2" ht="15.75" customHeight="1" x14ac:dyDescent="0.35">
      <c r="A746" s="98"/>
      <c r="B746" s="77"/>
    </row>
    <row r="747" spans="1:2" ht="15.75" customHeight="1" x14ac:dyDescent="0.35">
      <c r="A747" s="98"/>
      <c r="B747" s="77"/>
    </row>
    <row r="748" spans="1:2" ht="15.75" customHeight="1" x14ac:dyDescent="0.35">
      <c r="A748" s="98"/>
      <c r="B748" s="77"/>
    </row>
    <row r="749" spans="1:2" ht="15.75" customHeight="1" x14ac:dyDescent="0.35">
      <c r="A749" s="98"/>
      <c r="B749" s="77"/>
    </row>
    <row r="750" spans="1:2" ht="15.75" customHeight="1" x14ac:dyDescent="0.35">
      <c r="A750" s="98"/>
      <c r="B750" s="77"/>
    </row>
    <row r="751" spans="1:2" ht="15.75" customHeight="1" x14ac:dyDescent="0.35">
      <c r="A751" s="98"/>
      <c r="B751" s="77"/>
    </row>
    <row r="752" spans="1:2" ht="15.75" customHeight="1" x14ac:dyDescent="0.35">
      <c r="A752" s="98"/>
      <c r="B752" s="77"/>
    </row>
    <row r="753" spans="1:2" ht="15.75" customHeight="1" x14ac:dyDescent="0.35">
      <c r="A753" s="98"/>
      <c r="B753" s="77"/>
    </row>
    <row r="754" spans="1:2" ht="15.75" customHeight="1" x14ac:dyDescent="0.35">
      <c r="A754" s="98"/>
      <c r="B754" s="77"/>
    </row>
    <row r="755" spans="1:2" ht="15.75" customHeight="1" x14ac:dyDescent="0.35">
      <c r="A755" s="98"/>
      <c r="B755" s="77"/>
    </row>
    <row r="756" spans="1:2" ht="15.75" customHeight="1" x14ac:dyDescent="0.35">
      <c r="A756" s="98"/>
      <c r="B756" s="77"/>
    </row>
    <row r="757" spans="1:2" ht="15.75" customHeight="1" x14ac:dyDescent="0.35">
      <c r="A757" s="98"/>
      <c r="B757" s="77"/>
    </row>
    <row r="758" spans="1:2" ht="15.75" customHeight="1" x14ac:dyDescent="0.35">
      <c r="A758" s="98"/>
      <c r="B758" s="77"/>
    </row>
    <row r="759" spans="1:2" ht="15.75" customHeight="1" x14ac:dyDescent="0.35">
      <c r="A759" s="98"/>
      <c r="B759" s="77"/>
    </row>
    <row r="760" spans="1:2" ht="15.75" customHeight="1" x14ac:dyDescent="0.35">
      <c r="A760" s="98"/>
      <c r="B760" s="77"/>
    </row>
    <row r="761" spans="1:2" ht="15.75" customHeight="1" x14ac:dyDescent="0.35">
      <c r="A761" s="98"/>
      <c r="B761" s="77"/>
    </row>
    <row r="762" spans="1:2" ht="15.75" customHeight="1" x14ac:dyDescent="0.35">
      <c r="A762" s="98"/>
      <c r="B762" s="77"/>
    </row>
    <row r="763" spans="1:2" ht="15.75" customHeight="1" x14ac:dyDescent="0.35">
      <c r="A763" s="98"/>
      <c r="B763" s="77"/>
    </row>
    <row r="764" spans="1:2" ht="15.75" customHeight="1" x14ac:dyDescent="0.35">
      <c r="A764" s="98"/>
      <c r="B764" s="77"/>
    </row>
    <row r="765" spans="1:2" ht="15.75" customHeight="1" x14ac:dyDescent="0.35">
      <c r="A765" s="98"/>
      <c r="B765" s="77"/>
    </row>
    <row r="766" spans="1:2" ht="15.75" customHeight="1" x14ac:dyDescent="0.35">
      <c r="A766" s="98"/>
      <c r="B766" s="77"/>
    </row>
    <row r="767" spans="1:2" ht="15.75" customHeight="1" x14ac:dyDescent="0.35">
      <c r="A767" s="98"/>
      <c r="B767" s="77"/>
    </row>
    <row r="768" spans="1:2" ht="15.75" customHeight="1" x14ac:dyDescent="0.35">
      <c r="A768" s="98"/>
      <c r="B768" s="77"/>
    </row>
    <row r="769" spans="1:2" ht="15.75" customHeight="1" x14ac:dyDescent="0.35">
      <c r="A769" s="98"/>
      <c r="B769" s="77"/>
    </row>
    <row r="770" spans="1:2" ht="15.75" customHeight="1" x14ac:dyDescent="0.35">
      <c r="A770" s="98"/>
      <c r="B770" s="77"/>
    </row>
    <row r="771" spans="1:2" ht="15.75" customHeight="1" x14ac:dyDescent="0.35">
      <c r="A771" s="98"/>
      <c r="B771" s="77"/>
    </row>
    <row r="772" spans="1:2" ht="15.75" customHeight="1" x14ac:dyDescent="0.35">
      <c r="A772" s="98"/>
      <c r="B772" s="77"/>
    </row>
    <row r="773" spans="1:2" ht="15.75" customHeight="1" x14ac:dyDescent="0.35">
      <c r="A773" s="98"/>
      <c r="B773" s="77"/>
    </row>
    <row r="774" spans="1:2" ht="15.75" customHeight="1" x14ac:dyDescent="0.35">
      <c r="A774" s="98"/>
      <c r="B774" s="77"/>
    </row>
    <row r="775" spans="1:2" ht="15.75" customHeight="1" x14ac:dyDescent="0.35">
      <c r="A775" s="98"/>
      <c r="B775" s="77"/>
    </row>
    <row r="776" spans="1:2" ht="15.75" customHeight="1" x14ac:dyDescent="0.35">
      <c r="A776" s="98"/>
      <c r="B776" s="77"/>
    </row>
    <row r="777" spans="1:2" ht="15.75" customHeight="1" x14ac:dyDescent="0.35">
      <c r="A777" s="98"/>
      <c r="B777" s="77"/>
    </row>
    <row r="778" spans="1:2" ht="15.75" customHeight="1" x14ac:dyDescent="0.35">
      <c r="A778" s="98"/>
      <c r="B778" s="77"/>
    </row>
    <row r="779" spans="1:2" ht="15.75" customHeight="1" x14ac:dyDescent="0.35">
      <c r="A779" s="98"/>
      <c r="B779" s="77"/>
    </row>
    <row r="780" spans="1:2" ht="15.75" customHeight="1" x14ac:dyDescent="0.35">
      <c r="A780" s="98"/>
      <c r="B780" s="77"/>
    </row>
    <row r="781" spans="1:2" ht="15.75" customHeight="1" x14ac:dyDescent="0.35">
      <c r="A781" s="98"/>
      <c r="B781" s="77"/>
    </row>
    <row r="782" spans="1:2" ht="15.75" customHeight="1" x14ac:dyDescent="0.35">
      <c r="A782" s="98"/>
      <c r="B782" s="77"/>
    </row>
    <row r="783" spans="1:2" ht="15.75" customHeight="1" x14ac:dyDescent="0.35">
      <c r="A783" s="98"/>
      <c r="B783" s="77"/>
    </row>
    <row r="784" spans="1:2" ht="15.75" customHeight="1" x14ac:dyDescent="0.35">
      <c r="A784" s="98"/>
      <c r="B784" s="77"/>
    </row>
    <row r="785" spans="1:2" ht="15.75" customHeight="1" x14ac:dyDescent="0.35">
      <c r="A785" s="98"/>
      <c r="B785" s="77"/>
    </row>
    <row r="786" spans="1:2" ht="15.75" customHeight="1" x14ac:dyDescent="0.35">
      <c r="A786" s="98"/>
      <c r="B786" s="77"/>
    </row>
    <row r="787" spans="1:2" ht="15.75" customHeight="1" x14ac:dyDescent="0.35">
      <c r="A787" s="98"/>
      <c r="B787" s="77"/>
    </row>
    <row r="788" spans="1:2" ht="15.75" customHeight="1" x14ac:dyDescent="0.35">
      <c r="A788" s="98"/>
      <c r="B788" s="77"/>
    </row>
    <row r="789" spans="1:2" ht="15.75" customHeight="1" x14ac:dyDescent="0.35">
      <c r="A789" s="98"/>
      <c r="B789" s="77"/>
    </row>
    <row r="790" spans="1:2" ht="15.75" customHeight="1" x14ac:dyDescent="0.35">
      <c r="A790" s="98"/>
      <c r="B790" s="77"/>
    </row>
    <row r="791" spans="1:2" ht="15.75" customHeight="1" x14ac:dyDescent="0.35">
      <c r="A791" s="98"/>
      <c r="B791" s="77"/>
    </row>
    <row r="792" spans="1:2" ht="15.75" customHeight="1" x14ac:dyDescent="0.35">
      <c r="A792" s="98"/>
      <c r="B792" s="77"/>
    </row>
    <row r="793" spans="1:2" ht="15.75" customHeight="1" x14ac:dyDescent="0.35">
      <c r="A793" s="98"/>
      <c r="B793" s="77"/>
    </row>
    <row r="794" spans="1:2" ht="15.75" customHeight="1" x14ac:dyDescent="0.35">
      <c r="A794" s="98"/>
      <c r="B794" s="77"/>
    </row>
    <row r="795" spans="1:2" ht="15.75" customHeight="1" x14ac:dyDescent="0.35">
      <c r="A795" s="98"/>
      <c r="B795" s="77"/>
    </row>
    <row r="796" spans="1:2" ht="15.75" customHeight="1" x14ac:dyDescent="0.35">
      <c r="A796" s="98"/>
      <c r="B796" s="77"/>
    </row>
    <row r="797" spans="1:2" ht="15.75" customHeight="1" x14ac:dyDescent="0.35">
      <c r="A797" s="98"/>
      <c r="B797" s="77"/>
    </row>
    <row r="798" spans="1:2" ht="15.75" customHeight="1" x14ac:dyDescent="0.35">
      <c r="A798" s="98"/>
      <c r="B798" s="77"/>
    </row>
    <row r="799" spans="1:2" ht="15.75" customHeight="1" x14ac:dyDescent="0.35">
      <c r="A799" s="98"/>
      <c r="B799" s="77"/>
    </row>
    <row r="800" spans="1:2" ht="15.75" customHeight="1" x14ac:dyDescent="0.35">
      <c r="A800" s="98"/>
      <c r="B800" s="77"/>
    </row>
    <row r="801" spans="1:2" ht="15.75" customHeight="1" x14ac:dyDescent="0.35">
      <c r="A801" s="98"/>
      <c r="B801" s="77"/>
    </row>
    <row r="802" spans="1:2" ht="15.75" customHeight="1" x14ac:dyDescent="0.35">
      <c r="A802" s="98"/>
      <c r="B802" s="77"/>
    </row>
    <row r="803" spans="1:2" ht="15.75" customHeight="1" x14ac:dyDescent="0.35">
      <c r="A803" s="98"/>
      <c r="B803" s="77"/>
    </row>
    <row r="804" spans="1:2" ht="15.75" customHeight="1" x14ac:dyDescent="0.35">
      <c r="A804" s="98"/>
      <c r="B804" s="77"/>
    </row>
    <row r="805" spans="1:2" ht="15.75" customHeight="1" x14ac:dyDescent="0.35">
      <c r="A805" s="98"/>
      <c r="B805" s="77"/>
    </row>
    <row r="806" spans="1:2" ht="15.75" customHeight="1" x14ac:dyDescent="0.35">
      <c r="A806" s="98"/>
      <c r="B806" s="77"/>
    </row>
    <row r="807" spans="1:2" ht="15.75" customHeight="1" x14ac:dyDescent="0.35">
      <c r="A807" s="98"/>
      <c r="B807" s="77"/>
    </row>
    <row r="808" spans="1:2" ht="15.75" customHeight="1" x14ac:dyDescent="0.35">
      <c r="A808" s="98"/>
      <c r="B808" s="77"/>
    </row>
    <row r="809" spans="1:2" ht="15.75" customHeight="1" x14ac:dyDescent="0.35">
      <c r="A809" s="98"/>
      <c r="B809" s="77"/>
    </row>
    <row r="810" spans="1:2" ht="15.75" customHeight="1" x14ac:dyDescent="0.35">
      <c r="A810" s="98"/>
      <c r="B810" s="77"/>
    </row>
    <row r="811" spans="1:2" ht="15.75" customHeight="1" x14ac:dyDescent="0.35">
      <c r="A811" s="98"/>
      <c r="B811" s="77"/>
    </row>
    <row r="812" spans="1:2" ht="15.75" customHeight="1" x14ac:dyDescent="0.35">
      <c r="A812" s="98"/>
      <c r="B812" s="77"/>
    </row>
    <row r="813" spans="1:2" ht="15.75" customHeight="1" x14ac:dyDescent="0.35">
      <c r="A813" s="98"/>
      <c r="B813" s="77"/>
    </row>
    <row r="814" spans="1:2" ht="15.75" customHeight="1" x14ac:dyDescent="0.35">
      <c r="A814" s="98"/>
      <c r="B814" s="77"/>
    </row>
    <row r="815" spans="1:2" ht="15.75" customHeight="1" x14ac:dyDescent="0.35">
      <c r="A815" s="98"/>
      <c r="B815" s="77"/>
    </row>
    <row r="816" spans="1:2" ht="15.75" customHeight="1" x14ac:dyDescent="0.35">
      <c r="A816" s="98"/>
      <c r="B816" s="77"/>
    </row>
    <row r="817" spans="1:2" ht="15.75" customHeight="1" x14ac:dyDescent="0.35">
      <c r="A817" s="98"/>
      <c r="B817" s="77"/>
    </row>
    <row r="818" spans="1:2" ht="15.75" customHeight="1" x14ac:dyDescent="0.35">
      <c r="A818" s="98"/>
      <c r="B818" s="77"/>
    </row>
    <row r="819" spans="1:2" ht="15.75" customHeight="1" x14ac:dyDescent="0.35">
      <c r="A819" s="98"/>
      <c r="B819" s="77"/>
    </row>
    <row r="820" spans="1:2" ht="15.75" customHeight="1" x14ac:dyDescent="0.35">
      <c r="A820" s="98"/>
      <c r="B820" s="77"/>
    </row>
    <row r="821" spans="1:2" ht="15.75" customHeight="1" x14ac:dyDescent="0.35">
      <c r="A821" s="98"/>
      <c r="B821" s="77"/>
    </row>
    <row r="822" spans="1:2" ht="15.75" customHeight="1" x14ac:dyDescent="0.35">
      <c r="A822" s="98"/>
      <c r="B822" s="77"/>
    </row>
    <row r="823" spans="1:2" ht="15.75" customHeight="1" x14ac:dyDescent="0.35">
      <c r="A823" s="98"/>
      <c r="B823" s="77"/>
    </row>
    <row r="824" spans="1:2" ht="15.75" customHeight="1" x14ac:dyDescent="0.35">
      <c r="A824" s="98"/>
      <c r="B824" s="77"/>
    </row>
    <row r="825" spans="1:2" ht="15.75" customHeight="1" x14ac:dyDescent="0.35">
      <c r="A825" s="98"/>
      <c r="B825" s="77"/>
    </row>
    <row r="826" spans="1:2" ht="15.75" customHeight="1" x14ac:dyDescent="0.35">
      <c r="A826" s="98"/>
      <c r="B826" s="77"/>
    </row>
    <row r="827" spans="1:2" ht="15.75" customHeight="1" x14ac:dyDescent="0.35">
      <c r="A827" s="98"/>
      <c r="B827" s="77"/>
    </row>
    <row r="828" spans="1:2" ht="15.75" customHeight="1" x14ac:dyDescent="0.35">
      <c r="A828" s="98"/>
      <c r="B828" s="77"/>
    </row>
    <row r="829" spans="1:2" ht="15.75" customHeight="1" x14ac:dyDescent="0.35">
      <c r="A829" s="98"/>
      <c r="B829" s="77"/>
    </row>
    <row r="830" spans="1:2" ht="15.75" customHeight="1" x14ac:dyDescent="0.35">
      <c r="A830" s="98"/>
      <c r="B830" s="77"/>
    </row>
    <row r="831" spans="1:2" ht="15.75" customHeight="1" x14ac:dyDescent="0.35">
      <c r="A831" s="98"/>
      <c r="B831" s="77"/>
    </row>
    <row r="832" spans="1:2" ht="15.75" customHeight="1" x14ac:dyDescent="0.35">
      <c r="A832" s="98"/>
      <c r="B832" s="77"/>
    </row>
    <row r="833" spans="1:2" ht="15.75" customHeight="1" x14ac:dyDescent="0.35">
      <c r="A833" s="98"/>
      <c r="B833" s="77"/>
    </row>
    <row r="834" spans="1:2" ht="15.75" customHeight="1" x14ac:dyDescent="0.35">
      <c r="A834" s="98"/>
      <c r="B834" s="77"/>
    </row>
    <row r="835" spans="1:2" ht="15.75" customHeight="1" x14ac:dyDescent="0.35">
      <c r="A835" s="98"/>
      <c r="B835" s="77"/>
    </row>
    <row r="836" spans="1:2" ht="15.75" customHeight="1" x14ac:dyDescent="0.35">
      <c r="A836" s="98"/>
      <c r="B836" s="77"/>
    </row>
    <row r="837" spans="1:2" ht="15.75" customHeight="1" x14ac:dyDescent="0.35">
      <c r="A837" s="98"/>
      <c r="B837" s="77"/>
    </row>
    <row r="838" spans="1:2" ht="15.75" customHeight="1" x14ac:dyDescent="0.35">
      <c r="A838" s="98"/>
      <c r="B838" s="77"/>
    </row>
    <row r="839" spans="1:2" ht="15.75" customHeight="1" x14ac:dyDescent="0.35">
      <c r="A839" s="98"/>
      <c r="B839" s="77"/>
    </row>
    <row r="840" spans="1:2" ht="15.75" customHeight="1" x14ac:dyDescent="0.35">
      <c r="A840" s="98"/>
      <c r="B840" s="77"/>
    </row>
    <row r="841" spans="1:2" ht="15.75" customHeight="1" x14ac:dyDescent="0.35">
      <c r="A841" s="98"/>
      <c r="B841" s="77"/>
    </row>
    <row r="842" spans="1:2" ht="15.75" customHeight="1" x14ac:dyDescent="0.35">
      <c r="A842" s="98"/>
      <c r="B842" s="77"/>
    </row>
    <row r="843" spans="1:2" ht="15.75" customHeight="1" x14ac:dyDescent="0.35">
      <c r="A843" s="98"/>
      <c r="B843" s="77"/>
    </row>
    <row r="844" spans="1:2" ht="15.75" customHeight="1" x14ac:dyDescent="0.35">
      <c r="A844" s="98"/>
      <c r="B844" s="77"/>
    </row>
    <row r="845" spans="1:2" ht="15.75" customHeight="1" x14ac:dyDescent="0.35">
      <c r="A845" s="98"/>
      <c r="B845" s="77"/>
    </row>
    <row r="846" spans="1:2" ht="15.75" customHeight="1" x14ac:dyDescent="0.35">
      <c r="A846" s="98"/>
      <c r="B846" s="77"/>
    </row>
    <row r="847" spans="1:2" ht="15.75" customHeight="1" x14ac:dyDescent="0.35">
      <c r="A847" s="98"/>
      <c r="B847" s="77"/>
    </row>
    <row r="848" spans="1:2" ht="15.75" customHeight="1" x14ac:dyDescent="0.35">
      <c r="A848" s="98"/>
      <c r="B848" s="77"/>
    </row>
    <row r="849" spans="1:2" ht="15.75" customHeight="1" x14ac:dyDescent="0.35">
      <c r="A849" s="98"/>
      <c r="B849" s="77"/>
    </row>
    <row r="850" spans="1:2" ht="15.75" customHeight="1" x14ac:dyDescent="0.35">
      <c r="A850" s="98"/>
      <c r="B850" s="77"/>
    </row>
    <row r="851" spans="1:2" ht="15.75" customHeight="1" x14ac:dyDescent="0.35">
      <c r="A851" s="98"/>
      <c r="B851" s="77"/>
    </row>
    <row r="852" spans="1:2" ht="15.75" customHeight="1" x14ac:dyDescent="0.35">
      <c r="A852" s="98"/>
      <c r="B852" s="77"/>
    </row>
    <row r="853" spans="1:2" ht="15.75" customHeight="1" x14ac:dyDescent="0.35">
      <c r="A853" s="98"/>
      <c r="B853" s="77"/>
    </row>
    <row r="854" spans="1:2" ht="15.75" customHeight="1" x14ac:dyDescent="0.35">
      <c r="A854" s="98"/>
      <c r="B854" s="77"/>
    </row>
    <row r="855" spans="1:2" ht="15.75" customHeight="1" x14ac:dyDescent="0.35">
      <c r="A855" s="98"/>
      <c r="B855" s="77"/>
    </row>
    <row r="856" spans="1:2" ht="15.75" customHeight="1" x14ac:dyDescent="0.35">
      <c r="A856" s="98"/>
      <c r="B856" s="77"/>
    </row>
    <row r="857" spans="1:2" ht="15.75" customHeight="1" x14ac:dyDescent="0.35">
      <c r="A857" s="98"/>
      <c r="B857" s="77"/>
    </row>
    <row r="858" spans="1:2" ht="15.75" customHeight="1" x14ac:dyDescent="0.35">
      <c r="A858" s="98"/>
      <c r="B858" s="77"/>
    </row>
    <row r="859" spans="1:2" ht="15.75" customHeight="1" x14ac:dyDescent="0.35">
      <c r="A859" s="98"/>
      <c r="B859" s="77"/>
    </row>
    <row r="860" spans="1:2" ht="15.75" customHeight="1" x14ac:dyDescent="0.35">
      <c r="A860" s="98"/>
      <c r="B860" s="77"/>
    </row>
    <row r="861" spans="1:2" ht="15.75" customHeight="1" x14ac:dyDescent="0.35">
      <c r="A861" s="98"/>
      <c r="B861" s="77"/>
    </row>
    <row r="862" spans="1:2" ht="15.75" customHeight="1" x14ac:dyDescent="0.35">
      <c r="A862" s="98"/>
      <c r="B862" s="77"/>
    </row>
    <row r="863" spans="1:2" ht="15.75" customHeight="1" x14ac:dyDescent="0.35">
      <c r="A863" s="98"/>
      <c r="B863" s="77"/>
    </row>
    <row r="864" spans="1:2" ht="15.75" customHeight="1" x14ac:dyDescent="0.35">
      <c r="A864" s="98"/>
      <c r="B864" s="77"/>
    </row>
    <row r="865" spans="1:2" ht="15.75" customHeight="1" x14ac:dyDescent="0.35">
      <c r="A865" s="98"/>
      <c r="B865" s="77"/>
    </row>
    <row r="866" spans="1:2" ht="15.75" customHeight="1" x14ac:dyDescent="0.35">
      <c r="A866" s="98"/>
      <c r="B866" s="77"/>
    </row>
    <row r="867" spans="1:2" ht="15.75" customHeight="1" x14ac:dyDescent="0.35">
      <c r="A867" s="98"/>
      <c r="B867" s="77"/>
    </row>
    <row r="868" spans="1:2" ht="15.75" customHeight="1" x14ac:dyDescent="0.35">
      <c r="A868" s="98"/>
      <c r="B868" s="77"/>
    </row>
    <row r="869" spans="1:2" ht="15.75" customHeight="1" x14ac:dyDescent="0.35">
      <c r="A869" s="98"/>
      <c r="B869" s="77"/>
    </row>
    <row r="870" spans="1:2" ht="15.75" customHeight="1" x14ac:dyDescent="0.35">
      <c r="A870" s="98"/>
      <c r="B870" s="77"/>
    </row>
    <row r="871" spans="1:2" ht="15.75" customHeight="1" x14ac:dyDescent="0.35">
      <c r="A871" s="98"/>
      <c r="B871" s="77"/>
    </row>
    <row r="872" spans="1:2" ht="15.75" customHeight="1" x14ac:dyDescent="0.35">
      <c r="A872" s="98"/>
      <c r="B872" s="77"/>
    </row>
    <row r="873" spans="1:2" ht="15.75" customHeight="1" x14ac:dyDescent="0.35">
      <c r="A873" s="98"/>
      <c r="B873" s="77"/>
    </row>
    <row r="874" spans="1:2" ht="15.75" customHeight="1" x14ac:dyDescent="0.35">
      <c r="A874" s="98"/>
      <c r="B874" s="77"/>
    </row>
    <row r="875" spans="1:2" ht="15.75" customHeight="1" x14ac:dyDescent="0.35">
      <c r="A875" s="98"/>
      <c r="B875" s="77"/>
    </row>
    <row r="876" spans="1:2" ht="15.75" customHeight="1" x14ac:dyDescent="0.35">
      <c r="A876" s="98"/>
      <c r="B876" s="77"/>
    </row>
    <row r="877" spans="1:2" ht="15.75" customHeight="1" x14ac:dyDescent="0.35">
      <c r="A877" s="98"/>
      <c r="B877" s="77"/>
    </row>
    <row r="878" spans="1:2" ht="15.75" customHeight="1" x14ac:dyDescent="0.35">
      <c r="A878" s="98"/>
      <c r="B878" s="77"/>
    </row>
    <row r="879" spans="1:2" ht="15.75" customHeight="1" x14ac:dyDescent="0.35">
      <c r="A879" s="98"/>
      <c r="B879" s="77"/>
    </row>
    <row r="880" spans="1:2" ht="15.75" customHeight="1" x14ac:dyDescent="0.35">
      <c r="A880" s="98"/>
      <c r="B880" s="77"/>
    </row>
    <row r="881" spans="1:2" ht="15.75" customHeight="1" x14ac:dyDescent="0.35">
      <c r="A881" s="98"/>
      <c r="B881" s="77"/>
    </row>
    <row r="882" spans="1:2" ht="15.75" customHeight="1" x14ac:dyDescent="0.35">
      <c r="A882" s="98"/>
      <c r="B882" s="77"/>
    </row>
    <row r="883" spans="1:2" ht="15.75" customHeight="1" x14ac:dyDescent="0.35">
      <c r="A883" s="98"/>
      <c r="B883" s="77"/>
    </row>
    <row r="884" spans="1:2" ht="15.75" customHeight="1" x14ac:dyDescent="0.35">
      <c r="A884" s="98"/>
      <c r="B884" s="77"/>
    </row>
    <row r="885" spans="1:2" ht="15.75" customHeight="1" x14ac:dyDescent="0.35">
      <c r="A885" s="98"/>
      <c r="B885" s="77"/>
    </row>
    <row r="886" spans="1:2" ht="15.75" customHeight="1" x14ac:dyDescent="0.35">
      <c r="A886" s="98"/>
      <c r="B886" s="77"/>
    </row>
    <row r="887" spans="1:2" ht="15.75" customHeight="1" x14ac:dyDescent="0.35">
      <c r="A887" s="98"/>
      <c r="B887" s="77"/>
    </row>
    <row r="888" spans="1:2" ht="15.75" customHeight="1" x14ac:dyDescent="0.35">
      <c r="A888" s="98"/>
      <c r="B888" s="77"/>
    </row>
    <row r="889" spans="1:2" ht="15.75" customHeight="1" x14ac:dyDescent="0.35">
      <c r="A889" s="98"/>
      <c r="B889" s="77"/>
    </row>
    <row r="890" spans="1:2" ht="15.75" customHeight="1" x14ac:dyDescent="0.35">
      <c r="A890" s="98"/>
      <c r="B890" s="77"/>
    </row>
    <row r="891" spans="1:2" ht="15.75" customHeight="1" x14ac:dyDescent="0.35">
      <c r="A891" s="98"/>
      <c r="B891" s="77"/>
    </row>
    <row r="892" spans="1:2" ht="15.75" customHeight="1" x14ac:dyDescent="0.35">
      <c r="A892" s="98"/>
      <c r="B892" s="77"/>
    </row>
    <row r="893" spans="1:2" ht="15.75" customHeight="1" x14ac:dyDescent="0.35">
      <c r="A893" s="98"/>
      <c r="B893" s="77"/>
    </row>
    <row r="894" spans="1:2" ht="15.75" customHeight="1" x14ac:dyDescent="0.35">
      <c r="A894" s="98"/>
      <c r="B894" s="77"/>
    </row>
    <row r="895" spans="1:2" ht="15.75" customHeight="1" x14ac:dyDescent="0.35">
      <c r="A895" s="98"/>
      <c r="B895" s="77"/>
    </row>
    <row r="896" spans="1:2" ht="15.75" customHeight="1" x14ac:dyDescent="0.35">
      <c r="A896" s="98"/>
      <c r="B896" s="77"/>
    </row>
    <row r="897" spans="1:2" ht="15.75" customHeight="1" x14ac:dyDescent="0.35">
      <c r="A897" s="98"/>
      <c r="B897" s="77"/>
    </row>
    <row r="898" spans="1:2" ht="15.75" customHeight="1" x14ac:dyDescent="0.35">
      <c r="A898" s="98"/>
      <c r="B898" s="77"/>
    </row>
    <row r="899" spans="1:2" ht="15.75" customHeight="1" x14ac:dyDescent="0.35">
      <c r="A899" s="98"/>
      <c r="B899" s="77"/>
    </row>
    <row r="900" spans="1:2" ht="15.75" customHeight="1" x14ac:dyDescent="0.35">
      <c r="A900" s="98"/>
      <c r="B900" s="77"/>
    </row>
    <row r="901" spans="1:2" ht="15.75" customHeight="1" x14ac:dyDescent="0.35">
      <c r="A901" s="98"/>
      <c r="B901" s="77"/>
    </row>
    <row r="902" spans="1:2" ht="15.75" customHeight="1" x14ac:dyDescent="0.35">
      <c r="A902" s="98"/>
      <c r="B902" s="77"/>
    </row>
    <row r="903" spans="1:2" ht="15.75" customHeight="1" x14ac:dyDescent="0.35">
      <c r="A903" s="98"/>
      <c r="B903" s="77"/>
    </row>
    <row r="904" spans="1:2" ht="15.75" customHeight="1" x14ac:dyDescent="0.35">
      <c r="A904" s="98"/>
      <c r="B904" s="77"/>
    </row>
    <row r="905" spans="1:2" ht="15.75" customHeight="1" x14ac:dyDescent="0.35">
      <c r="A905" s="98"/>
      <c r="B905" s="77"/>
    </row>
    <row r="906" spans="1:2" ht="15.75" customHeight="1" x14ac:dyDescent="0.35">
      <c r="A906" s="98"/>
      <c r="B906" s="77"/>
    </row>
    <row r="907" spans="1:2" ht="15.75" customHeight="1" x14ac:dyDescent="0.35">
      <c r="A907" s="98"/>
      <c r="B907" s="77"/>
    </row>
    <row r="908" spans="1:2" ht="15.75" customHeight="1" x14ac:dyDescent="0.35">
      <c r="A908" s="98"/>
      <c r="B908" s="77"/>
    </row>
    <row r="909" spans="1:2" ht="15.75" customHeight="1" x14ac:dyDescent="0.35">
      <c r="A909" s="98"/>
      <c r="B909" s="77"/>
    </row>
    <row r="910" spans="1:2" ht="15.75" customHeight="1" x14ac:dyDescent="0.35">
      <c r="A910" s="98"/>
      <c r="B910" s="77"/>
    </row>
    <row r="911" spans="1:2" ht="15.75" customHeight="1" x14ac:dyDescent="0.35">
      <c r="A911" s="98"/>
      <c r="B911" s="77"/>
    </row>
    <row r="912" spans="1:2" ht="15.75" customHeight="1" x14ac:dyDescent="0.35">
      <c r="A912" s="98"/>
      <c r="B912" s="77"/>
    </row>
    <row r="913" spans="1:2" ht="15.75" customHeight="1" x14ac:dyDescent="0.35">
      <c r="A913" s="98"/>
      <c r="B913" s="77"/>
    </row>
    <row r="914" spans="1:2" ht="15.75" customHeight="1" x14ac:dyDescent="0.35">
      <c r="A914" s="98"/>
      <c r="B914" s="77"/>
    </row>
    <row r="915" spans="1:2" ht="15.75" customHeight="1" x14ac:dyDescent="0.35">
      <c r="A915" s="98"/>
      <c r="B915" s="77"/>
    </row>
    <row r="916" spans="1:2" ht="15.75" customHeight="1" x14ac:dyDescent="0.35">
      <c r="A916" s="98"/>
      <c r="B916" s="77"/>
    </row>
    <row r="917" spans="1:2" ht="15.75" customHeight="1" x14ac:dyDescent="0.35">
      <c r="A917" s="98"/>
      <c r="B917" s="77"/>
    </row>
    <row r="918" spans="1:2" ht="15.75" customHeight="1" x14ac:dyDescent="0.35">
      <c r="A918" s="98"/>
      <c r="B918" s="77"/>
    </row>
    <row r="919" spans="1:2" ht="15.75" customHeight="1" x14ac:dyDescent="0.35">
      <c r="A919" s="98"/>
      <c r="B919" s="77"/>
    </row>
    <row r="920" spans="1:2" ht="15.75" customHeight="1" x14ac:dyDescent="0.35">
      <c r="A920" s="98"/>
      <c r="B920" s="77"/>
    </row>
    <row r="921" spans="1:2" ht="15.75" customHeight="1" x14ac:dyDescent="0.35">
      <c r="A921" s="98"/>
      <c r="B921" s="77"/>
    </row>
    <row r="922" spans="1:2" ht="15.75" customHeight="1" x14ac:dyDescent="0.35">
      <c r="A922" s="98"/>
      <c r="B922" s="77"/>
    </row>
    <row r="923" spans="1:2" ht="15.75" customHeight="1" x14ac:dyDescent="0.35">
      <c r="A923" s="98"/>
      <c r="B923" s="77"/>
    </row>
    <row r="924" spans="1:2" ht="15.75" customHeight="1" x14ac:dyDescent="0.35">
      <c r="A924" s="98"/>
      <c r="B924" s="77"/>
    </row>
    <row r="925" spans="1:2" ht="15.75" customHeight="1" x14ac:dyDescent="0.35">
      <c r="A925" s="98"/>
      <c r="B925" s="77"/>
    </row>
    <row r="926" spans="1:2" ht="15.75" customHeight="1" x14ac:dyDescent="0.35">
      <c r="A926" s="98"/>
      <c r="B926" s="77"/>
    </row>
    <row r="927" spans="1:2" ht="15.75" customHeight="1" x14ac:dyDescent="0.35">
      <c r="A927" s="98"/>
      <c r="B927" s="77"/>
    </row>
    <row r="928" spans="1:2" ht="15.75" customHeight="1" x14ac:dyDescent="0.35">
      <c r="A928" s="98"/>
      <c r="B928" s="77"/>
    </row>
    <row r="929" spans="1:2" ht="15.75" customHeight="1" x14ac:dyDescent="0.35">
      <c r="A929" s="98"/>
      <c r="B929" s="77"/>
    </row>
    <row r="930" spans="1:2" ht="15.75" customHeight="1" x14ac:dyDescent="0.35">
      <c r="A930" s="98"/>
      <c r="B930" s="77"/>
    </row>
    <row r="931" spans="1:2" ht="15.75" customHeight="1" x14ac:dyDescent="0.35">
      <c r="A931" s="98"/>
      <c r="B931" s="77"/>
    </row>
    <row r="932" spans="1:2" ht="15.75" customHeight="1" x14ac:dyDescent="0.35">
      <c r="A932" s="98"/>
      <c r="B932" s="77"/>
    </row>
    <row r="933" spans="1:2" ht="15.75" customHeight="1" x14ac:dyDescent="0.35">
      <c r="A933" s="98"/>
      <c r="B933" s="77"/>
    </row>
    <row r="934" spans="1:2" ht="15.75" customHeight="1" x14ac:dyDescent="0.35">
      <c r="A934" s="98"/>
      <c r="B934" s="77"/>
    </row>
    <row r="935" spans="1:2" ht="15.75" customHeight="1" x14ac:dyDescent="0.35">
      <c r="A935" s="98"/>
      <c r="B935" s="77"/>
    </row>
    <row r="936" spans="1:2" ht="15.75" customHeight="1" x14ac:dyDescent="0.35">
      <c r="A936" s="98"/>
      <c r="B936" s="77"/>
    </row>
    <row r="937" spans="1:2" ht="15.75" customHeight="1" x14ac:dyDescent="0.35">
      <c r="A937" s="98"/>
      <c r="B937" s="77"/>
    </row>
    <row r="938" spans="1:2" ht="15.75" customHeight="1" x14ac:dyDescent="0.35">
      <c r="A938" s="98"/>
      <c r="B938" s="77"/>
    </row>
    <row r="939" spans="1:2" ht="15.75" customHeight="1" x14ac:dyDescent="0.35">
      <c r="A939" s="98"/>
      <c r="B939" s="77"/>
    </row>
    <row r="940" spans="1:2" ht="15.75" customHeight="1" x14ac:dyDescent="0.35">
      <c r="A940" s="98"/>
      <c r="B940" s="77"/>
    </row>
    <row r="941" spans="1:2" ht="15.75" customHeight="1" x14ac:dyDescent="0.35">
      <c r="A941" s="98"/>
      <c r="B941" s="77"/>
    </row>
    <row r="942" spans="1:2" ht="15.75" customHeight="1" x14ac:dyDescent="0.35">
      <c r="A942" s="98"/>
      <c r="B942" s="77"/>
    </row>
    <row r="943" spans="1:2" ht="15.75" customHeight="1" x14ac:dyDescent="0.35">
      <c r="A943" s="98"/>
      <c r="B943" s="77"/>
    </row>
    <row r="944" spans="1:2" ht="15.75" customHeight="1" x14ac:dyDescent="0.35">
      <c r="A944" s="98"/>
      <c r="B944" s="77"/>
    </row>
    <row r="945" spans="1:2" ht="15.75" customHeight="1" x14ac:dyDescent="0.35">
      <c r="A945" s="98"/>
      <c r="B945" s="77"/>
    </row>
    <row r="946" spans="1:2" ht="15.75" customHeight="1" x14ac:dyDescent="0.35">
      <c r="A946" s="98"/>
      <c r="B946" s="77"/>
    </row>
    <row r="947" spans="1:2" ht="15.75" customHeight="1" x14ac:dyDescent="0.35">
      <c r="A947" s="98"/>
      <c r="B947" s="77"/>
    </row>
    <row r="948" spans="1:2" ht="15.75" customHeight="1" x14ac:dyDescent="0.35">
      <c r="A948" s="98"/>
      <c r="B948" s="77"/>
    </row>
    <row r="949" spans="1:2" ht="15.75" customHeight="1" x14ac:dyDescent="0.35">
      <c r="A949" s="98"/>
      <c r="B949" s="77"/>
    </row>
    <row r="950" spans="1:2" ht="15.75" customHeight="1" x14ac:dyDescent="0.35">
      <c r="A950" s="98"/>
      <c r="B950" s="77"/>
    </row>
    <row r="951" spans="1:2" ht="15.75" customHeight="1" x14ac:dyDescent="0.35">
      <c r="A951" s="98"/>
      <c r="B951" s="77"/>
    </row>
    <row r="952" spans="1:2" ht="15.75" customHeight="1" x14ac:dyDescent="0.35">
      <c r="A952" s="98"/>
      <c r="B952" s="77"/>
    </row>
    <row r="953" spans="1:2" ht="15.75" customHeight="1" x14ac:dyDescent="0.35">
      <c r="A953" s="98"/>
      <c r="B953" s="77"/>
    </row>
    <row r="954" spans="1:2" ht="15.75" customHeight="1" x14ac:dyDescent="0.35">
      <c r="A954" s="98"/>
      <c r="B954" s="77"/>
    </row>
    <row r="955" spans="1:2" ht="15.75" customHeight="1" x14ac:dyDescent="0.35">
      <c r="A955" s="98"/>
      <c r="B955" s="77"/>
    </row>
    <row r="956" spans="1:2" ht="15.75" customHeight="1" x14ac:dyDescent="0.35">
      <c r="A956" s="98"/>
      <c r="B956" s="77"/>
    </row>
    <row r="957" spans="1:2" ht="15.75" customHeight="1" x14ac:dyDescent="0.35">
      <c r="A957" s="98"/>
      <c r="B957" s="77"/>
    </row>
    <row r="958" spans="1:2" ht="15.75" customHeight="1" x14ac:dyDescent="0.35">
      <c r="A958" s="98"/>
      <c r="B958" s="77"/>
    </row>
    <row r="959" spans="1:2" ht="15.75" customHeight="1" x14ac:dyDescent="0.35">
      <c r="A959" s="98"/>
      <c r="B959" s="77"/>
    </row>
    <row r="960" spans="1:2" ht="15.75" customHeight="1" x14ac:dyDescent="0.35">
      <c r="A960" s="98"/>
      <c r="B960" s="77"/>
    </row>
    <row r="961" spans="1:2" ht="15.75" customHeight="1" x14ac:dyDescent="0.35">
      <c r="A961" s="98"/>
      <c r="B961" s="77"/>
    </row>
    <row r="962" spans="1:2" ht="15.75" customHeight="1" x14ac:dyDescent="0.35">
      <c r="A962" s="98"/>
      <c r="B962" s="77"/>
    </row>
    <row r="963" spans="1:2" ht="15.75" customHeight="1" x14ac:dyDescent="0.35">
      <c r="A963" s="98"/>
      <c r="B963" s="77"/>
    </row>
    <row r="964" spans="1:2" ht="15.75" customHeight="1" x14ac:dyDescent="0.35">
      <c r="A964" s="98"/>
      <c r="B964" s="77"/>
    </row>
    <row r="965" spans="1:2" ht="15.75" customHeight="1" x14ac:dyDescent="0.35">
      <c r="A965" s="98"/>
      <c r="B965" s="77"/>
    </row>
    <row r="966" spans="1:2" ht="15.75" customHeight="1" x14ac:dyDescent="0.35">
      <c r="A966" s="98"/>
      <c r="B966" s="77"/>
    </row>
    <row r="967" spans="1:2" ht="15.75" customHeight="1" x14ac:dyDescent="0.35">
      <c r="A967" s="98"/>
      <c r="B967" s="77"/>
    </row>
    <row r="968" spans="1:2" ht="15.75" customHeight="1" x14ac:dyDescent="0.35">
      <c r="A968" s="98"/>
      <c r="B968" s="77"/>
    </row>
    <row r="969" spans="1:2" ht="15.75" customHeight="1" x14ac:dyDescent="0.35">
      <c r="A969" s="98"/>
      <c r="B969" s="77"/>
    </row>
    <row r="970" spans="1:2" ht="15.75" customHeight="1" x14ac:dyDescent="0.35">
      <c r="A970" s="98"/>
      <c r="B970" s="77"/>
    </row>
    <row r="971" spans="1:2" ht="15.75" customHeight="1" x14ac:dyDescent="0.35">
      <c r="A971" s="98"/>
      <c r="B971" s="77"/>
    </row>
    <row r="972" spans="1:2" ht="15.75" customHeight="1" x14ac:dyDescent="0.35">
      <c r="A972" s="98"/>
      <c r="B972" s="77"/>
    </row>
    <row r="973" spans="1:2" ht="15.75" customHeight="1" x14ac:dyDescent="0.35">
      <c r="A973" s="98"/>
      <c r="B973" s="77"/>
    </row>
    <row r="974" spans="1:2" ht="15.75" customHeight="1" x14ac:dyDescent="0.35">
      <c r="A974" s="98"/>
      <c r="B974" s="77"/>
    </row>
    <row r="975" spans="1:2" ht="15.75" customHeight="1" x14ac:dyDescent="0.35">
      <c r="A975" s="98"/>
      <c r="B975" s="77"/>
    </row>
    <row r="976" spans="1:2" ht="15.75" customHeight="1" x14ac:dyDescent="0.35">
      <c r="A976" s="98"/>
      <c r="B976" s="77"/>
    </row>
    <row r="977" spans="1:2" ht="15.75" customHeight="1" x14ac:dyDescent="0.35">
      <c r="A977" s="98"/>
      <c r="B977" s="77"/>
    </row>
    <row r="978" spans="1:2" ht="15.75" customHeight="1" x14ac:dyDescent="0.35">
      <c r="A978" s="98"/>
      <c r="B978" s="77"/>
    </row>
    <row r="979" spans="1:2" ht="15.75" customHeight="1" x14ac:dyDescent="0.35">
      <c r="A979" s="98"/>
      <c r="B979" s="77"/>
    </row>
    <row r="980" spans="1:2" ht="15.75" customHeight="1" x14ac:dyDescent="0.35">
      <c r="A980" s="98"/>
      <c r="B980" s="77"/>
    </row>
    <row r="981" spans="1:2" ht="15.75" customHeight="1" x14ac:dyDescent="0.35">
      <c r="A981" s="98"/>
      <c r="B981" s="77"/>
    </row>
    <row r="982" spans="1:2" ht="15.75" customHeight="1" x14ac:dyDescent="0.35">
      <c r="A982" s="98"/>
      <c r="B982" s="77"/>
    </row>
    <row r="983" spans="1:2" ht="15.75" customHeight="1" x14ac:dyDescent="0.35">
      <c r="A983" s="98"/>
      <c r="B983" s="77"/>
    </row>
    <row r="984" spans="1:2" ht="15.75" customHeight="1" x14ac:dyDescent="0.35">
      <c r="A984" s="98"/>
      <c r="B984" s="77"/>
    </row>
    <row r="985" spans="1:2" ht="15.75" customHeight="1" x14ac:dyDescent="0.35">
      <c r="A985" s="98"/>
      <c r="B985" s="77"/>
    </row>
    <row r="986" spans="1:2" ht="15.75" customHeight="1" x14ac:dyDescent="0.35">
      <c r="A986" s="98"/>
      <c r="B986" s="77"/>
    </row>
    <row r="987" spans="1:2" ht="15.75" customHeight="1" x14ac:dyDescent="0.35">
      <c r="A987" s="98"/>
      <c r="B987" s="77"/>
    </row>
    <row r="988" spans="1:2" ht="15.75" customHeight="1" x14ac:dyDescent="0.35">
      <c r="A988" s="98"/>
      <c r="B988" s="77"/>
    </row>
    <row r="989" spans="1:2" ht="15.75" customHeight="1" x14ac:dyDescent="0.35">
      <c r="A989" s="98"/>
      <c r="B989" s="77"/>
    </row>
    <row r="990" spans="1:2" ht="15.75" customHeight="1" x14ac:dyDescent="0.35">
      <c r="A990" s="98"/>
      <c r="B990" s="77"/>
    </row>
    <row r="991" spans="1:2" ht="15.75" customHeight="1" x14ac:dyDescent="0.35">
      <c r="A991" s="98"/>
      <c r="B991" s="77"/>
    </row>
    <row r="992" spans="1:2" ht="15.75" customHeight="1" x14ac:dyDescent="0.35">
      <c r="A992" s="98"/>
      <c r="B992" s="77"/>
    </row>
    <row r="993" spans="1:2" ht="15.75" customHeight="1" x14ac:dyDescent="0.35">
      <c r="A993" s="98"/>
      <c r="B993" s="77"/>
    </row>
    <row r="994" spans="1:2" ht="15.75" customHeight="1" x14ac:dyDescent="0.35">
      <c r="A994" s="98"/>
      <c r="B994" s="77"/>
    </row>
    <row r="995" spans="1:2" ht="15.75" customHeight="1" x14ac:dyDescent="0.35">
      <c r="A995" s="98"/>
      <c r="B995" s="77"/>
    </row>
    <row r="996" spans="1:2" ht="15.75" customHeight="1" x14ac:dyDescent="0.35">
      <c r="A996" s="98"/>
      <c r="B996" s="77"/>
    </row>
    <row r="997" spans="1:2" ht="15.75" customHeight="1" x14ac:dyDescent="0.35">
      <c r="A997" s="98"/>
      <c r="B997" s="77"/>
    </row>
    <row r="998" spans="1:2" ht="15.75" customHeight="1" x14ac:dyDescent="0.35">
      <c r="A998" s="98"/>
      <c r="B998" s="77"/>
    </row>
    <row r="999" spans="1:2" ht="15.75" customHeight="1" x14ac:dyDescent="0.35">
      <c r="A999" s="98"/>
      <c r="B999" s="77"/>
    </row>
    <row r="1000" spans="1:2" ht="15.75" customHeight="1" x14ac:dyDescent="0.35">
      <c r="A1000" s="98"/>
      <c r="B1000" s="77"/>
    </row>
    <row r="1001" spans="1:2" ht="15.75" customHeight="1" x14ac:dyDescent="0.35">
      <c r="A1001" s="98"/>
      <c r="B1001" s="77"/>
    </row>
    <row r="1002" spans="1:2" ht="15.75" customHeight="1" x14ac:dyDescent="0.35">
      <c r="A1002" s="98"/>
      <c r="B1002" s="7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topLeftCell="A2" workbookViewId="0">
      <selection activeCell="B22" sqref="B6:B22"/>
    </sheetView>
  </sheetViews>
  <sheetFormatPr defaultColWidth="10.6640625" defaultRowHeight="14.5" x14ac:dyDescent="0.35"/>
  <cols>
    <col min="1" max="1" width="10.6640625" style="20"/>
    <col min="2" max="2" width="50.6640625" style="20" bestFit="1" customWidth="1"/>
    <col min="3" max="3" width="13" style="19" bestFit="1" customWidth="1"/>
    <col min="4" max="5" width="10.83203125" style="19"/>
    <col min="6" max="6" width="21.33203125" style="20" customWidth="1"/>
    <col min="7" max="8" width="10.6640625" style="20"/>
    <col min="9" max="9" width="13.83203125" style="20" customWidth="1"/>
    <col min="10" max="16384" width="10.6640625" style="20"/>
  </cols>
  <sheetData>
    <row r="1" spans="2:11" x14ac:dyDescent="0.35">
      <c r="B1" s="16" t="s">
        <v>151</v>
      </c>
    </row>
    <row r="2" spans="2:11" x14ac:dyDescent="0.35">
      <c r="B2" s="21"/>
    </row>
    <row r="3" spans="2:11" x14ac:dyDescent="0.35">
      <c r="B3" s="17" t="s">
        <v>152</v>
      </c>
    </row>
    <row r="4" spans="2:11" x14ac:dyDescent="0.35">
      <c r="B4" s="22" t="s">
        <v>169</v>
      </c>
    </row>
    <row r="5" spans="2:11" x14ac:dyDescent="0.35">
      <c r="C5" s="120" t="s">
        <v>101</v>
      </c>
      <c r="D5" s="120" t="s">
        <v>103</v>
      </c>
      <c r="E5" s="120" t="s">
        <v>148</v>
      </c>
      <c r="F5" s="23" t="s">
        <v>154</v>
      </c>
      <c r="H5" s="16" t="s">
        <v>155</v>
      </c>
      <c r="J5" s="21"/>
      <c r="K5" s="24" t="s">
        <v>156</v>
      </c>
    </row>
    <row r="6" spans="2:11" x14ac:dyDescent="0.35">
      <c r="B6" s="124" t="s">
        <v>105</v>
      </c>
      <c r="C6" s="121">
        <v>0.21583077441743298</v>
      </c>
      <c r="D6" s="121">
        <v>0.72614896209585578</v>
      </c>
      <c r="E6" s="121">
        <v>0.1254582529443313</v>
      </c>
      <c r="F6" s="122" t="s">
        <v>106</v>
      </c>
      <c r="J6" s="21"/>
      <c r="K6" s="21"/>
    </row>
    <row r="7" spans="2:11" x14ac:dyDescent="0.35">
      <c r="B7" s="124" t="s">
        <v>107</v>
      </c>
      <c r="C7" s="121">
        <v>0.12949845442317001</v>
      </c>
      <c r="D7" s="121">
        <v>2.3398647589775307E-2</v>
      </c>
      <c r="E7" s="121">
        <v>0.13283813604533021</v>
      </c>
      <c r="F7" s="122" t="s">
        <v>108</v>
      </c>
      <c r="H7" s="21" t="s">
        <v>135</v>
      </c>
      <c r="J7" s="21" t="s">
        <v>157</v>
      </c>
      <c r="K7" s="25" t="s">
        <v>44</v>
      </c>
    </row>
    <row r="8" spans="2:11" x14ac:dyDescent="0.35">
      <c r="B8" s="124" t="s">
        <v>109</v>
      </c>
      <c r="C8" s="121">
        <v>0</v>
      </c>
      <c r="D8" s="121">
        <v>2.4381448572576288E-2</v>
      </c>
      <c r="E8" s="121">
        <v>0.13283813604533021</v>
      </c>
      <c r="F8" s="122" t="s">
        <v>108</v>
      </c>
      <c r="H8" s="21" t="s">
        <v>136</v>
      </c>
      <c r="J8" s="21" t="s">
        <v>157</v>
      </c>
      <c r="K8" s="25" t="s">
        <v>47</v>
      </c>
    </row>
    <row r="9" spans="2:11" x14ac:dyDescent="0.35">
      <c r="B9" s="124" t="s">
        <v>110</v>
      </c>
      <c r="C9" s="121">
        <v>0</v>
      </c>
      <c r="D9" s="121">
        <v>5.9397540851072884E-2</v>
      </c>
      <c r="E9" s="121">
        <v>0.11807834864680153</v>
      </c>
      <c r="F9" s="122" t="s">
        <v>108</v>
      </c>
      <c r="H9" s="21" t="s">
        <v>134</v>
      </c>
      <c r="J9" s="21" t="s">
        <v>157</v>
      </c>
      <c r="K9" s="25" t="s">
        <v>49</v>
      </c>
    </row>
    <row r="10" spans="2:11" x14ac:dyDescent="0.35">
      <c r="B10" s="124" t="s">
        <v>111</v>
      </c>
      <c r="C10" s="121">
        <v>0.10791537016323353</v>
      </c>
      <c r="D10" s="121">
        <v>0</v>
      </c>
      <c r="E10" s="121">
        <v>3.320954107684284E-2</v>
      </c>
      <c r="F10" s="122" t="s">
        <v>108</v>
      </c>
      <c r="H10" s="21" t="s">
        <v>137</v>
      </c>
      <c r="J10" s="21" t="s">
        <v>157</v>
      </c>
      <c r="K10" s="25" t="s">
        <v>51</v>
      </c>
    </row>
    <row r="11" spans="2:11" x14ac:dyDescent="0.35">
      <c r="B11" s="124" t="s">
        <v>112</v>
      </c>
      <c r="C11" s="121">
        <v>5.7554874314347658E-2</v>
      </c>
      <c r="D11" s="121">
        <v>0</v>
      </c>
      <c r="E11" s="121">
        <v>6.6419068022665104E-2</v>
      </c>
      <c r="F11" s="122" t="s">
        <v>108</v>
      </c>
    </row>
    <row r="12" spans="2:11" x14ac:dyDescent="0.35">
      <c r="B12" s="124" t="s">
        <v>113</v>
      </c>
      <c r="C12" s="121">
        <v>0.11510973158321236</v>
      </c>
      <c r="D12" s="121">
        <v>0</v>
      </c>
      <c r="E12" s="121">
        <v>3.6899477328209583E-3</v>
      </c>
      <c r="F12" s="122" t="s">
        <v>108</v>
      </c>
    </row>
    <row r="13" spans="2:11" x14ac:dyDescent="0.35">
      <c r="B13" s="124" t="s">
        <v>114</v>
      </c>
      <c r="C13" s="121">
        <v>5.7554874314347658E-2</v>
      </c>
      <c r="D13" s="121">
        <v>7.1424493576833989E-2</v>
      </c>
      <c r="E13" s="121">
        <v>2.5829635012935497E-2</v>
      </c>
      <c r="F13" s="122" t="s">
        <v>106</v>
      </c>
    </row>
    <row r="14" spans="2:11" x14ac:dyDescent="0.35">
      <c r="B14" s="124" t="s">
        <v>115</v>
      </c>
      <c r="C14" s="121">
        <v>0</v>
      </c>
      <c r="D14" s="121">
        <v>3.5712246788416994E-2</v>
      </c>
      <c r="E14" s="121">
        <v>8.1178862486704084E-2</v>
      </c>
      <c r="F14" s="122" t="s">
        <v>108</v>
      </c>
    </row>
    <row r="15" spans="2:11" x14ac:dyDescent="0.35">
      <c r="B15" s="124" t="s">
        <v>116</v>
      </c>
      <c r="C15" s="121">
        <v>3.597179005441118E-2</v>
      </c>
      <c r="D15" s="121">
        <v>0</v>
      </c>
      <c r="E15" s="121">
        <v>5.9039174323400764E-2</v>
      </c>
      <c r="F15" s="122" t="s">
        <v>108</v>
      </c>
    </row>
    <row r="16" spans="2:11" x14ac:dyDescent="0.35">
      <c r="B16" s="124" t="s">
        <v>117</v>
      </c>
      <c r="C16" s="121">
        <v>0</v>
      </c>
      <c r="D16" s="121">
        <v>0</v>
      </c>
      <c r="E16" s="121">
        <v>8.8558759718723581E-2</v>
      </c>
      <c r="F16" s="122" t="s">
        <v>141</v>
      </c>
    </row>
    <row r="17" spans="2:11" x14ac:dyDescent="0.35">
      <c r="B17" s="124" t="s">
        <v>118</v>
      </c>
      <c r="C17" s="121">
        <v>7.9137941528801187E-2</v>
      </c>
      <c r="D17" s="121">
        <v>0</v>
      </c>
      <c r="E17" s="121">
        <v>1.4759790931283833E-2</v>
      </c>
      <c r="F17" s="122" t="s">
        <v>108</v>
      </c>
    </row>
    <row r="18" spans="2:11" x14ac:dyDescent="0.35">
      <c r="B18" s="124" t="s">
        <v>119</v>
      </c>
      <c r="C18" s="121">
        <v>7.9137941528801187E-2</v>
      </c>
      <c r="D18" s="121">
        <v>0</v>
      </c>
      <c r="E18" s="121">
        <v>1.4759790931283833E-2</v>
      </c>
      <c r="F18" s="122" t="s">
        <v>108</v>
      </c>
    </row>
    <row r="19" spans="2:11" x14ac:dyDescent="0.35">
      <c r="B19" s="124" t="s">
        <v>120</v>
      </c>
      <c r="C19" s="121">
        <v>5.0360512894368832E-2</v>
      </c>
      <c r="D19" s="121">
        <v>4.7616337950018753E-2</v>
      </c>
      <c r="E19" s="121">
        <v>1.8449739547293578E-2</v>
      </c>
      <c r="F19" s="122" t="s">
        <v>106</v>
      </c>
    </row>
    <row r="20" spans="2:11" x14ac:dyDescent="0.35">
      <c r="B20" s="124" t="s">
        <v>121</v>
      </c>
      <c r="C20" s="121">
        <v>7.1943580108822361E-2</v>
      </c>
      <c r="D20" s="121">
        <v>1.190409497537152E-2</v>
      </c>
      <c r="E20" s="121">
        <v>0</v>
      </c>
      <c r="F20" s="122" t="s">
        <v>108</v>
      </c>
    </row>
    <row r="21" spans="2:11" x14ac:dyDescent="0.35">
      <c r="B21" s="124" t="s">
        <v>122</v>
      </c>
      <c r="C21" s="121">
        <v>0</v>
      </c>
      <c r="D21" s="121">
        <v>0</v>
      </c>
      <c r="E21" s="121">
        <v>4.7969328475371532E-2</v>
      </c>
      <c r="F21" s="122" t="s">
        <v>141</v>
      </c>
    </row>
    <row r="22" spans="2:11" x14ac:dyDescent="0.35">
      <c r="B22" s="124" t="s">
        <v>123</v>
      </c>
      <c r="C22" s="121">
        <v>0</v>
      </c>
      <c r="D22" s="121">
        <v>0</v>
      </c>
      <c r="E22" s="121">
        <v>3.6899489692852588E-2</v>
      </c>
      <c r="F22" s="122" t="s">
        <v>141</v>
      </c>
    </row>
    <row r="25" spans="2:11" x14ac:dyDescent="0.35">
      <c r="B25" s="18" t="s">
        <v>158</v>
      </c>
    </row>
    <row r="26" spans="2:11" x14ac:dyDescent="0.35">
      <c r="B26" s="26" t="s">
        <v>159</v>
      </c>
    </row>
    <row r="27" spans="2:11" x14ac:dyDescent="0.35">
      <c r="C27" s="27" t="s">
        <v>62</v>
      </c>
      <c r="D27" s="20"/>
      <c r="E27" s="20"/>
    </row>
    <row r="28" spans="2:11" x14ac:dyDescent="0.35">
      <c r="C28" s="20"/>
      <c r="D28" s="20" t="s">
        <v>146</v>
      </c>
      <c r="E28" s="20"/>
      <c r="H28" s="16" t="s">
        <v>155</v>
      </c>
      <c r="I28" s="21"/>
      <c r="J28" s="21"/>
      <c r="K28" s="24" t="s">
        <v>156</v>
      </c>
    </row>
    <row r="29" spans="2:11" x14ac:dyDescent="0.35">
      <c r="D29" s="20" t="s">
        <v>101</v>
      </c>
      <c r="E29" s="20" t="s">
        <v>147</v>
      </c>
      <c r="F29" s="20" t="s">
        <v>148</v>
      </c>
      <c r="H29" s="21"/>
      <c r="I29" s="28"/>
      <c r="J29" s="21"/>
      <c r="K29" s="21"/>
    </row>
    <row r="30" spans="2:11" x14ac:dyDescent="0.35">
      <c r="C30" s="20" t="s">
        <v>101</v>
      </c>
      <c r="D30" s="20">
        <v>1</v>
      </c>
      <c r="E30" s="20">
        <v>0.65</v>
      </c>
      <c r="F30" s="20">
        <v>4.0000000000000001E-3</v>
      </c>
      <c r="H30" s="29" t="s">
        <v>160</v>
      </c>
      <c r="I30" s="30">
        <v>4.0000000000000001E-3</v>
      </c>
      <c r="J30" s="21" t="s">
        <v>157</v>
      </c>
      <c r="K30" s="31" t="s">
        <v>52</v>
      </c>
    </row>
    <row r="31" spans="2:11" x14ac:dyDescent="0.35">
      <c r="C31" s="20" t="s">
        <v>147</v>
      </c>
      <c r="D31" s="32">
        <v>0.65</v>
      </c>
      <c r="E31" s="20">
        <v>1</v>
      </c>
      <c r="F31" s="20">
        <v>0.39700000000000002</v>
      </c>
      <c r="H31" s="33" t="s">
        <v>161</v>
      </c>
      <c r="I31" s="34">
        <v>0.39700000000000002</v>
      </c>
      <c r="J31" s="21" t="s">
        <v>157</v>
      </c>
      <c r="K31" s="31" t="s">
        <v>53</v>
      </c>
    </row>
    <row r="32" spans="2:11" x14ac:dyDescent="0.35">
      <c r="C32" s="20" t="s">
        <v>148</v>
      </c>
      <c r="D32" s="30">
        <v>4.0000000000000001E-3</v>
      </c>
      <c r="E32" s="34">
        <v>0.39700000000000002</v>
      </c>
      <c r="F32" s="20">
        <v>1</v>
      </c>
      <c r="H32" s="35" t="s">
        <v>162</v>
      </c>
      <c r="I32" s="32">
        <v>0.65</v>
      </c>
      <c r="J32" s="21" t="s">
        <v>157</v>
      </c>
      <c r="K32" s="31" t="s">
        <v>54</v>
      </c>
    </row>
    <row r="33" spans="3:5" x14ac:dyDescent="0.35">
      <c r="C33" s="20" t="s">
        <v>149</v>
      </c>
      <c r="D33" s="20"/>
      <c r="E33" s="20"/>
    </row>
  </sheetData>
  <pageMargins left="0" right="0" top="0" bottom="0" header="0" footer="0"/>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7"/>
  <sheetViews>
    <sheetView workbookViewId="0">
      <selection activeCell="D19" sqref="D19"/>
    </sheetView>
  </sheetViews>
  <sheetFormatPr defaultColWidth="10.6640625" defaultRowHeight="14.5" x14ac:dyDescent="0.35"/>
  <cols>
    <col min="1" max="1" width="10.6640625" style="20"/>
    <col min="2" max="2" width="27.83203125" style="20" customWidth="1"/>
    <col min="3" max="5" width="10.83203125" style="19"/>
    <col min="6" max="6" width="15" style="20" customWidth="1"/>
    <col min="7" max="8" width="10.6640625" style="20"/>
    <col min="9" max="9" width="15.1640625" style="20" customWidth="1"/>
    <col min="10" max="16384" width="10.6640625" style="20"/>
  </cols>
  <sheetData>
    <row r="1" spans="2:11" x14ac:dyDescent="0.35">
      <c r="B1" s="16" t="s">
        <v>251</v>
      </c>
    </row>
    <row r="2" spans="2:11" x14ac:dyDescent="0.35">
      <c r="B2" s="36"/>
    </row>
    <row r="3" spans="2:11" x14ac:dyDescent="0.35">
      <c r="B3" s="17" t="s">
        <v>163</v>
      </c>
    </row>
    <row r="4" spans="2:11" x14ac:dyDescent="0.35">
      <c r="B4" s="22" t="s">
        <v>153</v>
      </c>
    </row>
    <row r="5" spans="2:11" x14ac:dyDescent="0.35">
      <c r="C5" s="123" t="s">
        <v>101</v>
      </c>
      <c r="D5" s="123" t="s">
        <v>103</v>
      </c>
      <c r="E5" s="123" t="s">
        <v>148</v>
      </c>
      <c r="F5" s="23" t="s">
        <v>154</v>
      </c>
      <c r="H5" s="16" t="s">
        <v>155</v>
      </c>
      <c r="J5" s="36"/>
      <c r="K5" s="24" t="s">
        <v>156</v>
      </c>
    </row>
    <row r="6" spans="2:11" x14ac:dyDescent="0.35">
      <c r="B6" s="124" t="s">
        <v>124</v>
      </c>
      <c r="C6" s="121">
        <v>9.5593370736781216E-2</v>
      </c>
      <c r="D6" s="121">
        <v>0.45619776456575589</v>
      </c>
      <c r="E6" s="121">
        <v>0.12409316924284529</v>
      </c>
      <c r="F6" s="122" t="s">
        <v>106</v>
      </c>
      <c r="J6" s="36"/>
      <c r="K6" s="36"/>
    </row>
    <row r="7" spans="2:11" x14ac:dyDescent="0.35">
      <c r="B7" s="124" t="s">
        <v>125</v>
      </c>
      <c r="C7" s="121">
        <v>0.29413341625690403</v>
      </c>
      <c r="D7" s="121">
        <v>9.3656500506812387E-2</v>
      </c>
      <c r="E7" s="121">
        <v>0.21168831957738446</v>
      </c>
      <c r="F7" s="122" t="s">
        <v>106</v>
      </c>
      <c r="H7" s="21" t="s">
        <v>138</v>
      </c>
      <c r="J7" s="36" t="s">
        <v>157</v>
      </c>
      <c r="K7" s="37" t="s">
        <v>55</v>
      </c>
    </row>
    <row r="8" spans="2:11" x14ac:dyDescent="0.35">
      <c r="B8" s="124" t="s">
        <v>126</v>
      </c>
      <c r="C8" s="121">
        <v>0.11765336998719075</v>
      </c>
      <c r="D8" s="121">
        <v>0.19335534289631023</v>
      </c>
      <c r="E8" s="121">
        <v>0.19708913717313731</v>
      </c>
      <c r="F8" s="122" t="s">
        <v>106</v>
      </c>
      <c r="H8" s="21" t="s">
        <v>139</v>
      </c>
      <c r="J8" s="36" t="s">
        <v>157</v>
      </c>
      <c r="K8" s="37" t="s">
        <v>56</v>
      </c>
    </row>
    <row r="9" spans="2:11" x14ac:dyDescent="0.35">
      <c r="B9" s="124" t="s">
        <v>119</v>
      </c>
      <c r="C9" s="121">
        <v>0.24266008757630608</v>
      </c>
      <c r="D9" s="121">
        <v>4.8338839595715784E-2</v>
      </c>
      <c r="E9" s="121">
        <v>9.4894769491190842E-2</v>
      </c>
      <c r="F9" s="122" t="s">
        <v>106</v>
      </c>
      <c r="H9" s="21" t="s">
        <v>133</v>
      </c>
      <c r="J9" s="36" t="s">
        <v>157</v>
      </c>
      <c r="K9" s="37" t="s">
        <v>57</v>
      </c>
    </row>
    <row r="10" spans="2:11" x14ac:dyDescent="0.35">
      <c r="B10" s="124" t="s">
        <v>127</v>
      </c>
      <c r="C10" s="121">
        <v>0.10294669220548729</v>
      </c>
      <c r="D10" s="121">
        <v>5.4381185350039475E-2</v>
      </c>
      <c r="E10" s="121">
        <v>0.14234216471973429</v>
      </c>
      <c r="F10" s="122" t="s">
        <v>106</v>
      </c>
      <c r="H10" s="21" t="s">
        <v>140</v>
      </c>
      <c r="J10" s="36" t="s">
        <v>157</v>
      </c>
      <c r="K10" s="37" t="s">
        <v>58</v>
      </c>
    </row>
    <row r="11" spans="2:11" x14ac:dyDescent="0.35">
      <c r="B11" s="124" t="s">
        <v>128</v>
      </c>
      <c r="C11" s="121">
        <v>8.8123113805475856E-2</v>
      </c>
      <c r="D11" s="121">
        <v>6.9487078773135383E-2</v>
      </c>
      <c r="E11" s="121">
        <v>9.8544575575200674E-2</v>
      </c>
      <c r="F11" s="122" t="s">
        <v>106</v>
      </c>
    </row>
    <row r="12" spans="2:11" x14ac:dyDescent="0.35">
      <c r="B12" s="124" t="s">
        <v>129</v>
      </c>
      <c r="C12" s="121">
        <v>7.4234886262398098E-3</v>
      </c>
      <c r="D12" s="121">
        <v>3.9275307413496462E-2</v>
      </c>
      <c r="E12" s="121">
        <v>6.2046584621422644E-2</v>
      </c>
      <c r="F12" s="122" t="s">
        <v>106</v>
      </c>
    </row>
    <row r="13" spans="2:11" x14ac:dyDescent="0.35">
      <c r="B13" s="124" t="s">
        <v>130</v>
      </c>
      <c r="C13" s="121">
        <v>1.4706675603935262E-2</v>
      </c>
      <c r="D13" s="121">
        <v>2.1148243049057821E-2</v>
      </c>
      <c r="E13" s="121">
        <v>5.8396782031728829E-2</v>
      </c>
      <c r="F13" s="122" t="s">
        <v>106</v>
      </c>
    </row>
    <row r="14" spans="2:11" x14ac:dyDescent="0.35">
      <c r="B14" s="124" t="s">
        <v>131</v>
      </c>
      <c r="C14" s="121">
        <v>2.2060001428177742E-2</v>
      </c>
      <c r="D14" s="121">
        <v>2.4169413990400557E-2</v>
      </c>
      <c r="E14" s="121">
        <v>7.2995964435975998E-3</v>
      </c>
      <c r="F14" s="122" t="s">
        <v>106</v>
      </c>
    </row>
    <row r="15" spans="2:11" x14ac:dyDescent="0.35">
      <c r="B15" s="124" t="s">
        <v>132</v>
      </c>
      <c r="C15" s="121">
        <v>1.4706675603935262E-2</v>
      </c>
      <c r="D15" s="121">
        <v>0</v>
      </c>
      <c r="E15" s="121">
        <v>3.6497982217987999E-3</v>
      </c>
      <c r="F15" s="122" t="s">
        <v>108</v>
      </c>
    </row>
    <row r="18" spans="2:11" x14ac:dyDescent="0.35">
      <c r="B18" s="18" t="s">
        <v>164</v>
      </c>
    </row>
    <row r="19" spans="2:11" x14ac:dyDescent="0.35">
      <c r="B19" s="26" t="s">
        <v>159</v>
      </c>
    </row>
    <row r="20" spans="2:11" s="74" customFormat="1" x14ac:dyDescent="0.35">
      <c r="B20" s="57"/>
      <c r="C20" s="19"/>
      <c r="D20" s="19"/>
      <c r="E20" s="19"/>
    </row>
    <row r="21" spans="2:11" x14ac:dyDescent="0.35">
      <c r="C21" s="27" t="s">
        <v>62</v>
      </c>
      <c r="D21" s="20"/>
      <c r="E21" s="20"/>
    </row>
    <row r="22" spans="2:11" x14ac:dyDescent="0.35">
      <c r="C22" s="20"/>
      <c r="D22" s="20" t="s">
        <v>146</v>
      </c>
      <c r="E22" s="20"/>
      <c r="H22" s="16" t="s">
        <v>155</v>
      </c>
      <c r="I22" s="36"/>
      <c r="J22" s="36"/>
      <c r="K22" s="24" t="s">
        <v>156</v>
      </c>
    </row>
    <row r="23" spans="2:11" x14ac:dyDescent="0.35">
      <c r="D23" s="20" t="s">
        <v>101</v>
      </c>
      <c r="E23" s="20" t="s">
        <v>147</v>
      </c>
      <c r="F23" s="20" t="s">
        <v>148</v>
      </c>
      <c r="H23" s="36"/>
      <c r="I23" s="28"/>
      <c r="J23" s="36"/>
      <c r="K23" s="36"/>
    </row>
    <row r="24" spans="2:11" x14ac:dyDescent="0.35">
      <c r="C24" s="20" t="s">
        <v>101</v>
      </c>
      <c r="D24" s="20">
        <v>1</v>
      </c>
      <c r="E24" s="20">
        <v>0.153</v>
      </c>
      <c r="F24" s="20">
        <v>0.71699999999999997</v>
      </c>
      <c r="H24" s="38" t="s">
        <v>160</v>
      </c>
      <c r="I24" s="30">
        <v>0.71699999999999997</v>
      </c>
      <c r="J24" s="36" t="s">
        <v>157</v>
      </c>
      <c r="K24" s="39" t="s">
        <v>59</v>
      </c>
    </row>
    <row r="25" spans="2:11" x14ac:dyDescent="0.35">
      <c r="C25" s="20" t="s">
        <v>147</v>
      </c>
      <c r="D25" s="32">
        <v>0.153</v>
      </c>
      <c r="E25" s="20">
        <v>1</v>
      </c>
      <c r="F25" s="20">
        <v>0.432</v>
      </c>
      <c r="H25" s="40" t="s">
        <v>161</v>
      </c>
      <c r="I25" s="34">
        <v>0.432</v>
      </c>
      <c r="J25" s="36" t="s">
        <v>157</v>
      </c>
      <c r="K25" s="39" t="s">
        <v>60</v>
      </c>
    </row>
    <row r="26" spans="2:11" x14ac:dyDescent="0.35">
      <c r="C26" s="20" t="s">
        <v>148</v>
      </c>
      <c r="D26" s="30">
        <v>0.71699999999999997</v>
      </c>
      <c r="E26" s="34">
        <v>0.432</v>
      </c>
      <c r="F26" s="20">
        <v>1</v>
      </c>
      <c r="H26" s="41" t="s">
        <v>162</v>
      </c>
      <c r="I26" s="32">
        <v>0.153</v>
      </c>
      <c r="J26" s="36" t="s">
        <v>157</v>
      </c>
      <c r="K26" s="39" t="s">
        <v>61</v>
      </c>
    </row>
    <row r="27" spans="2:11" x14ac:dyDescent="0.35">
      <c r="C27" s="20" t="s">
        <v>149</v>
      </c>
      <c r="D27" s="20"/>
      <c r="E27" s="20"/>
    </row>
  </sheetData>
  <pageMargins left="0" right="0" top="0" bottom="0" header="0" footer="0"/>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election activeCell="F3" sqref="F3"/>
    </sheetView>
  </sheetViews>
  <sheetFormatPr defaultColWidth="13.33203125" defaultRowHeight="15" customHeight="1" x14ac:dyDescent="0.35"/>
  <cols>
    <col min="1" max="1" width="26.1640625" style="96" customWidth="1"/>
    <col min="2" max="2" width="32.6640625" style="96" customWidth="1"/>
    <col min="3" max="25" width="10.6640625" style="96" customWidth="1"/>
    <col min="26" max="16384" width="13.33203125" style="96"/>
  </cols>
  <sheetData>
    <row r="1" spans="1:8" ht="15.75" customHeight="1" x14ac:dyDescent="0.35">
      <c r="A1" s="133" t="s">
        <v>165</v>
      </c>
      <c r="G1" s="134"/>
      <c r="H1" s="77"/>
    </row>
    <row r="2" spans="1:8" ht="15.75" customHeight="1" x14ac:dyDescent="0.35">
      <c r="A2" s="77"/>
      <c r="B2" s="77"/>
      <c r="G2" s="135"/>
      <c r="H2" s="77"/>
    </row>
    <row r="3" spans="1:8" ht="15.75" customHeight="1" x14ac:dyDescent="0.35">
      <c r="A3" s="136" t="s">
        <v>170</v>
      </c>
      <c r="B3" s="77"/>
      <c r="C3" s="77"/>
      <c r="G3" s="135"/>
      <c r="H3" s="77"/>
    </row>
    <row r="4" spans="1:8" ht="15.75" customHeight="1" x14ac:dyDescent="0.35">
      <c r="A4" s="98" t="s">
        <v>63</v>
      </c>
      <c r="B4" s="77" t="s">
        <v>35</v>
      </c>
      <c r="C4" s="137">
        <v>0.36099999999999999</v>
      </c>
    </row>
    <row r="5" spans="1:8" ht="15.75" customHeight="1" x14ac:dyDescent="0.35">
      <c r="A5" s="98" t="s">
        <v>64</v>
      </c>
      <c r="B5" s="77" t="s">
        <v>36</v>
      </c>
      <c r="C5" s="137">
        <v>1E-3</v>
      </c>
      <c r="D5" s="138"/>
    </row>
    <row r="6" spans="1:8" ht="15.75" customHeight="1" x14ac:dyDescent="0.35">
      <c r="A6" s="98" t="s">
        <v>176</v>
      </c>
      <c r="B6" s="77" t="s">
        <v>37</v>
      </c>
      <c r="C6" s="102">
        <v>1.238</v>
      </c>
    </row>
    <row r="7" spans="1:8" ht="15.75" customHeight="1" x14ac:dyDescent="0.35">
      <c r="A7" s="98"/>
      <c r="B7" s="77"/>
      <c r="C7" s="77"/>
      <c r="D7" s="77"/>
    </row>
    <row r="8" spans="1:8" ht="15.75" customHeight="1" x14ac:dyDescent="0.35">
      <c r="A8" s="139" t="s">
        <v>171</v>
      </c>
      <c r="B8" s="83"/>
      <c r="C8" s="83"/>
      <c r="D8" s="77"/>
    </row>
    <row r="9" spans="1:8" ht="15.75" customHeight="1" x14ac:dyDescent="0.35">
      <c r="A9" s="140"/>
      <c r="B9" s="83"/>
      <c r="C9" s="83"/>
      <c r="D9" s="77"/>
    </row>
    <row r="10" spans="1:8" ht="15.75" customHeight="1" x14ac:dyDescent="0.35">
      <c r="A10" s="98" t="s">
        <v>172</v>
      </c>
      <c r="B10" s="77" t="s">
        <v>276</v>
      </c>
      <c r="C10" s="141">
        <v>2</v>
      </c>
      <c r="D10" s="77"/>
    </row>
    <row r="11" spans="1:8" ht="15.75" customHeight="1" x14ac:dyDescent="0.35">
      <c r="A11" s="98"/>
      <c r="B11" s="77"/>
      <c r="C11" s="77"/>
      <c r="D11" s="77"/>
    </row>
    <row r="12" spans="1:8" ht="15.75" customHeight="1" x14ac:dyDescent="0.35">
      <c r="A12" s="77"/>
      <c r="B12" s="76" t="s">
        <v>177</v>
      </c>
    </row>
    <row r="13" spans="1:8" ht="15.75" customHeight="1" x14ac:dyDescent="0.35">
      <c r="A13" s="77"/>
      <c r="B13" s="77"/>
    </row>
    <row r="14" spans="1:8" ht="15.75" customHeight="1" x14ac:dyDescent="0.35">
      <c r="B14" s="126" t="s">
        <v>271</v>
      </c>
    </row>
    <row r="15" spans="1:8" ht="15.75" customHeight="1" x14ac:dyDescent="0.35">
      <c r="B15" s="126"/>
    </row>
    <row r="16" spans="1:8" ht="15.75" customHeight="1" x14ac:dyDescent="0.35">
      <c r="A16" s="77"/>
      <c r="B16" s="78" t="s">
        <v>178</v>
      </c>
    </row>
    <row r="17" spans="1:2" ht="15.75" customHeight="1" x14ac:dyDescent="0.35">
      <c r="A17" s="77"/>
      <c r="B17" s="79" t="s">
        <v>179</v>
      </c>
    </row>
    <row r="18" spans="1:2" ht="15.75" customHeight="1" x14ac:dyDescent="0.35">
      <c r="A18" s="77"/>
      <c r="B18" s="78" t="s">
        <v>180</v>
      </c>
    </row>
    <row r="19" spans="1:2" ht="15.75" customHeight="1" x14ac:dyDescent="0.35">
      <c r="A19" s="77"/>
      <c r="B19" s="78" t="s">
        <v>181</v>
      </c>
    </row>
    <row r="20" spans="1:2" ht="15.75" customHeight="1" x14ac:dyDescent="0.35">
      <c r="A20" s="77"/>
      <c r="B20" s="78" t="s">
        <v>182</v>
      </c>
    </row>
    <row r="21" spans="1:2" ht="15.75" customHeight="1" x14ac:dyDescent="0.35">
      <c r="A21" s="77"/>
      <c r="B21" s="78" t="s">
        <v>183</v>
      </c>
    </row>
    <row r="22" spans="1:2" ht="15.75" customHeight="1" x14ac:dyDescent="0.35">
      <c r="A22" s="77"/>
      <c r="B22" s="78" t="s">
        <v>184</v>
      </c>
    </row>
    <row r="23" spans="1:2" ht="15.75" customHeight="1" x14ac:dyDescent="0.35">
      <c r="A23" s="77"/>
      <c r="B23" s="78" t="s">
        <v>185</v>
      </c>
    </row>
    <row r="24" spans="1:2" ht="15.75" customHeight="1" x14ac:dyDescent="0.35">
      <c r="A24" s="77"/>
      <c r="B24" s="77" t="s">
        <v>269</v>
      </c>
    </row>
    <row r="25" spans="1:2" ht="15.75" customHeight="1" x14ac:dyDescent="0.35">
      <c r="A25" s="77"/>
      <c r="B25" s="78" t="s">
        <v>186</v>
      </c>
    </row>
    <row r="26" spans="1:2" ht="15.75" customHeight="1" x14ac:dyDescent="0.35">
      <c r="A26" s="77"/>
      <c r="B26" s="78" t="s">
        <v>187</v>
      </c>
    </row>
    <row r="27" spans="1:2" ht="15.75" customHeight="1" x14ac:dyDescent="0.35">
      <c r="A27" s="77"/>
      <c r="B27" s="78" t="s">
        <v>188</v>
      </c>
    </row>
    <row r="28" spans="1:2" ht="15.75" customHeight="1" x14ac:dyDescent="0.35">
      <c r="A28" s="77"/>
      <c r="B28" s="78" t="s">
        <v>189</v>
      </c>
    </row>
    <row r="29" spans="1:2" ht="15.75" customHeight="1" x14ac:dyDescent="0.35">
      <c r="A29" s="77"/>
      <c r="B29" s="78" t="s">
        <v>190</v>
      </c>
    </row>
    <row r="30" spans="1:2" ht="15.75" customHeight="1" x14ac:dyDescent="0.35">
      <c r="A30" s="77"/>
      <c r="B30" s="78" t="s">
        <v>191</v>
      </c>
    </row>
    <row r="31" spans="1:2" ht="15.75" customHeight="1" x14ac:dyDescent="0.35">
      <c r="A31" s="77"/>
      <c r="B31" s="78" t="s">
        <v>192</v>
      </c>
    </row>
    <row r="32" spans="1:2" ht="15.75" customHeight="1" x14ac:dyDescent="0.35">
      <c r="A32" s="77"/>
      <c r="B32" s="78" t="s">
        <v>193</v>
      </c>
    </row>
    <row r="33" spans="1:2" ht="15.75" customHeight="1" x14ac:dyDescent="0.35">
      <c r="A33" s="77"/>
      <c r="B33" s="78" t="s">
        <v>194</v>
      </c>
    </row>
    <row r="34" spans="1:2" ht="15.75" customHeight="1" x14ac:dyDescent="0.35">
      <c r="A34" s="77"/>
      <c r="B34" s="78" t="s">
        <v>195</v>
      </c>
    </row>
    <row r="35" spans="1:2" ht="15.75" customHeight="1" x14ac:dyDescent="0.35">
      <c r="A35" s="77"/>
      <c r="B35" s="78" t="s">
        <v>196</v>
      </c>
    </row>
    <row r="36" spans="1:2" ht="15.75" customHeight="1" x14ac:dyDescent="0.35">
      <c r="A36" s="77"/>
      <c r="B36" s="78" t="s">
        <v>197</v>
      </c>
    </row>
    <row r="37" spans="1:2" ht="15.75" customHeight="1" x14ac:dyDescent="0.35">
      <c r="A37" s="77"/>
      <c r="B37" s="78" t="s">
        <v>198</v>
      </c>
    </row>
    <row r="38" spans="1:2" ht="15.75" customHeight="1" x14ac:dyDescent="0.35">
      <c r="A38" s="77"/>
      <c r="B38" s="78" t="s">
        <v>199</v>
      </c>
    </row>
    <row r="39" spans="1:2" ht="15.75" customHeight="1" x14ac:dyDescent="0.35">
      <c r="A39" s="77"/>
      <c r="B39" s="85" t="s">
        <v>270</v>
      </c>
    </row>
    <row r="40" spans="1:2" ht="15.75" customHeight="1" x14ac:dyDescent="0.35">
      <c r="A40" s="77"/>
      <c r="B40" s="78" t="s">
        <v>200</v>
      </c>
    </row>
    <row r="41" spans="1:2" ht="15.75" customHeight="1" x14ac:dyDescent="0.35">
      <c r="A41" s="77"/>
      <c r="B41" s="78" t="s">
        <v>201</v>
      </c>
    </row>
    <row r="42" spans="1:2" ht="15.75" customHeight="1" x14ac:dyDescent="0.35">
      <c r="A42" s="77"/>
      <c r="B42" s="78" t="s">
        <v>202</v>
      </c>
    </row>
    <row r="43" spans="1:2" ht="15.75" customHeight="1" x14ac:dyDescent="0.35">
      <c r="A43" s="77"/>
      <c r="B43" s="78" t="s">
        <v>203</v>
      </c>
    </row>
    <row r="44" spans="1:2" ht="15.75" customHeight="1" x14ac:dyDescent="0.35">
      <c r="A44" s="77"/>
      <c r="B44" s="78" t="s">
        <v>204</v>
      </c>
    </row>
    <row r="45" spans="1:2" ht="15.75" customHeight="1" x14ac:dyDescent="0.35">
      <c r="A45" s="77"/>
      <c r="B45" s="78" t="s">
        <v>205</v>
      </c>
    </row>
    <row r="46" spans="1:2" ht="15.75" customHeight="1" x14ac:dyDescent="0.35">
      <c r="A46" s="77"/>
      <c r="B46" s="78" t="s">
        <v>206</v>
      </c>
    </row>
    <row r="47" spans="1:2" ht="15.75" customHeight="1" x14ac:dyDescent="0.35">
      <c r="A47" s="77"/>
      <c r="B47" s="125" t="s">
        <v>266</v>
      </c>
    </row>
    <row r="48" spans="1:2" ht="15.75" customHeight="1" x14ac:dyDescent="0.35">
      <c r="A48" s="77"/>
      <c r="B48" s="78" t="s">
        <v>267</v>
      </c>
    </row>
    <row r="49" spans="1:2" ht="15.75" customHeight="1" x14ac:dyDescent="0.35">
      <c r="A49" s="77"/>
      <c r="B49" s="86" t="s">
        <v>268</v>
      </c>
    </row>
    <row r="50" spans="1:2" ht="15.75" customHeight="1" x14ac:dyDescent="0.35">
      <c r="A50" s="77"/>
      <c r="B50" s="77"/>
    </row>
    <row r="51" spans="1:2" ht="15.75" customHeight="1" x14ac:dyDescent="0.35">
      <c r="A51" s="77"/>
      <c r="B51" s="84" t="s">
        <v>228</v>
      </c>
    </row>
    <row r="52" spans="1:2" ht="15.75" customHeight="1" x14ac:dyDescent="0.35">
      <c r="A52" s="77"/>
      <c r="B52" s="142"/>
    </row>
    <row r="53" spans="1:2" ht="15.75" customHeight="1" x14ac:dyDescent="0.35">
      <c r="A53" s="77"/>
      <c r="B53" s="143" t="s">
        <v>252</v>
      </c>
    </row>
    <row r="54" spans="1:2" ht="15.75" customHeight="1" x14ac:dyDescent="0.35">
      <c r="A54" s="77"/>
      <c r="B54" s="144" t="s">
        <v>253</v>
      </c>
    </row>
    <row r="55" spans="1:2" ht="15.75" customHeight="1" x14ac:dyDescent="0.35">
      <c r="A55" s="77"/>
      <c r="B55" s="144" t="s">
        <v>254</v>
      </c>
    </row>
    <row r="56" spans="1:2" ht="15.75" customHeight="1" x14ac:dyDescent="0.35">
      <c r="A56" s="77"/>
      <c r="B56" s="144" t="s">
        <v>255</v>
      </c>
    </row>
    <row r="57" spans="1:2" ht="15.75" customHeight="1" x14ac:dyDescent="0.35">
      <c r="A57" s="77"/>
      <c r="B57" s="144" t="s">
        <v>256</v>
      </c>
    </row>
    <row r="58" spans="1:2" ht="15.75" customHeight="1" x14ac:dyDescent="0.35">
      <c r="A58" s="77"/>
      <c r="B58" s="144" t="s">
        <v>257</v>
      </c>
    </row>
    <row r="59" spans="1:2" ht="15.75" customHeight="1" x14ac:dyDescent="0.35">
      <c r="A59" s="77"/>
      <c r="B59" s="144" t="s">
        <v>258</v>
      </c>
    </row>
    <row r="60" spans="1:2" ht="15.75" customHeight="1" x14ac:dyDescent="0.35">
      <c r="A60" s="77"/>
      <c r="B60" s="144" t="s">
        <v>259</v>
      </c>
    </row>
    <row r="61" spans="1:2" ht="15.75" customHeight="1" x14ac:dyDescent="0.35">
      <c r="A61" s="77"/>
      <c r="B61" s="144" t="s">
        <v>260</v>
      </c>
    </row>
    <row r="62" spans="1:2" ht="15.75" customHeight="1" x14ac:dyDescent="0.35">
      <c r="A62" s="77"/>
      <c r="B62" s="144" t="s">
        <v>261</v>
      </c>
    </row>
    <row r="63" spans="1:2" ht="15.75" customHeight="1" x14ac:dyDescent="0.35">
      <c r="A63" s="77"/>
      <c r="B63" s="144" t="s">
        <v>262</v>
      </c>
    </row>
    <row r="64" spans="1:2" ht="15.75" customHeight="1" x14ac:dyDescent="0.35">
      <c r="A64" s="77"/>
      <c r="B64" s="144" t="s">
        <v>263</v>
      </c>
    </row>
    <row r="65" spans="1:2" ht="15.75" customHeight="1" x14ac:dyDescent="0.35">
      <c r="A65" s="77"/>
      <c r="B65" s="144" t="s">
        <v>264</v>
      </c>
    </row>
    <row r="66" spans="1:2" ht="15.75" customHeight="1" x14ac:dyDescent="0.35">
      <c r="A66" s="77"/>
      <c r="B66" s="144" t="s">
        <v>265</v>
      </c>
    </row>
    <row r="67" spans="1:2" ht="15.75" customHeight="1" x14ac:dyDescent="0.35">
      <c r="A67" s="77"/>
      <c r="B67" s="77"/>
    </row>
    <row r="68" spans="1:2" ht="15.75" customHeight="1" x14ac:dyDescent="0.35">
      <c r="A68" s="77"/>
      <c r="B68" s="77"/>
    </row>
    <row r="69" spans="1:2" ht="15.75" customHeight="1" x14ac:dyDescent="0.35">
      <c r="A69" s="77"/>
      <c r="B69" s="77"/>
    </row>
    <row r="70" spans="1:2" ht="15.75" customHeight="1" x14ac:dyDescent="0.35">
      <c r="A70" s="77"/>
      <c r="B70" s="77"/>
    </row>
    <row r="71" spans="1:2" ht="15.75" customHeight="1" x14ac:dyDescent="0.35">
      <c r="A71" s="77"/>
      <c r="B71" s="77"/>
    </row>
    <row r="72" spans="1:2" ht="15.75" customHeight="1" x14ac:dyDescent="0.35">
      <c r="A72" s="77"/>
      <c r="B72" s="77"/>
    </row>
    <row r="73" spans="1:2" ht="15.75" customHeight="1" x14ac:dyDescent="0.35">
      <c r="A73" s="77"/>
      <c r="B73" s="77"/>
    </row>
    <row r="74" spans="1:2" ht="15.75" customHeight="1" x14ac:dyDescent="0.35">
      <c r="A74" s="77"/>
      <c r="B74" s="77"/>
    </row>
    <row r="75" spans="1:2" ht="15.75" customHeight="1" x14ac:dyDescent="0.35">
      <c r="A75" s="77"/>
      <c r="B75" s="77"/>
    </row>
    <row r="76" spans="1:2" ht="15.75" customHeight="1" x14ac:dyDescent="0.35">
      <c r="A76" s="77"/>
      <c r="B76" s="77"/>
    </row>
    <row r="77" spans="1:2" ht="15.75" customHeight="1" x14ac:dyDescent="0.35">
      <c r="A77" s="77"/>
      <c r="B77" s="77"/>
    </row>
    <row r="78" spans="1:2" ht="15.75" customHeight="1" x14ac:dyDescent="0.35">
      <c r="A78" s="77"/>
      <c r="B78" s="77"/>
    </row>
    <row r="79" spans="1:2" ht="15.75" customHeight="1" x14ac:dyDescent="0.35">
      <c r="A79" s="77"/>
      <c r="B79" s="77"/>
    </row>
    <row r="80" spans="1:2" ht="15.75" customHeight="1" x14ac:dyDescent="0.35">
      <c r="A80" s="77"/>
      <c r="B80" s="77"/>
    </row>
    <row r="81" spans="1:2" ht="15.75" customHeight="1" x14ac:dyDescent="0.35">
      <c r="A81" s="77"/>
      <c r="B81" s="77"/>
    </row>
    <row r="82" spans="1:2" ht="15.75" customHeight="1" x14ac:dyDescent="0.35">
      <c r="A82" s="77"/>
      <c r="B82" s="77"/>
    </row>
    <row r="83" spans="1:2" ht="15.75" customHeight="1" x14ac:dyDescent="0.35">
      <c r="A83" s="77"/>
      <c r="B83" s="77"/>
    </row>
    <row r="84" spans="1:2" ht="15.75" customHeight="1" x14ac:dyDescent="0.35">
      <c r="A84" s="77"/>
      <c r="B84" s="77"/>
    </row>
    <row r="85" spans="1:2" ht="15.75" customHeight="1" x14ac:dyDescent="0.35">
      <c r="A85" s="77"/>
      <c r="B85" s="77"/>
    </row>
    <row r="86" spans="1:2" ht="15.75" customHeight="1" x14ac:dyDescent="0.35">
      <c r="A86" s="77"/>
      <c r="B86" s="77"/>
    </row>
    <row r="87" spans="1:2" ht="15.75" customHeight="1" x14ac:dyDescent="0.35">
      <c r="A87" s="77"/>
      <c r="B87" s="77"/>
    </row>
    <row r="88" spans="1:2" ht="15.75" customHeight="1" x14ac:dyDescent="0.35">
      <c r="A88" s="77"/>
      <c r="B88" s="77"/>
    </row>
    <row r="89" spans="1:2" ht="15.75" customHeight="1" x14ac:dyDescent="0.35">
      <c r="A89" s="77"/>
      <c r="B89" s="77"/>
    </row>
    <row r="90" spans="1:2" ht="15.75" customHeight="1" x14ac:dyDescent="0.35">
      <c r="A90" s="77"/>
      <c r="B90" s="77"/>
    </row>
    <row r="91" spans="1:2" ht="15.75" customHeight="1" x14ac:dyDescent="0.35">
      <c r="A91" s="77"/>
      <c r="B91" s="77"/>
    </row>
    <row r="92" spans="1:2" ht="15.75" customHeight="1" x14ac:dyDescent="0.35">
      <c r="A92" s="77"/>
      <c r="B92" s="77"/>
    </row>
    <row r="93" spans="1:2" ht="15.75" customHeight="1" x14ac:dyDescent="0.35">
      <c r="A93" s="77"/>
      <c r="B93" s="77"/>
    </row>
    <row r="94" spans="1:2" ht="15.75" customHeight="1" x14ac:dyDescent="0.35">
      <c r="A94" s="77"/>
      <c r="B94" s="77"/>
    </row>
    <row r="95" spans="1:2" ht="15.75" customHeight="1" x14ac:dyDescent="0.35">
      <c r="A95" s="77"/>
      <c r="B95" s="77"/>
    </row>
    <row r="96" spans="1:2" ht="15.75" customHeight="1" x14ac:dyDescent="0.35">
      <c r="A96" s="77"/>
      <c r="B96" s="77"/>
    </row>
    <row r="97" spans="1:2" ht="15.75" customHeight="1" x14ac:dyDescent="0.35">
      <c r="A97" s="77"/>
      <c r="B97" s="77"/>
    </row>
    <row r="98" spans="1:2" ht="15.75" customHeight="1" x14ac:dyDescent="0.35">
      <c r="A98" s="77"/>
      <c r="B98" s="77"/>
    </row>
    <row r="99" spans="1:2" ht="15.75" customHeight="1" x14ac:dyDescent="0.35">
      <c r="A99" s="77"/>
      <c r="B99" s="77"/>
    </row>
    <row r="100" spans="1:2" ht="15.75" customHeight="1" x14ac:dyDescent="0.35">
      <c r="A100" s="77"/>
      <c r="B100" s="77"/>
    </row>
    <row r="101" spans="1:2" ht="15.75" customHeight="1" x14ac:dyDescent="0.35">
      <c r="A101" s="77"/>
      <c r="B101" s="77"/>
    </row>
    <row r="102" spans="1:2" ht="15.75" customHeight="1" x14ac:dyDescent="0.35">
      <c r="A102" s="77"/>
      <c r="B102" s="77"/>
    </row>
    <row r="103" spans="1:2" ht="15.75" customHeight="1" x14ac:dyDescent="0.35">
      <c r="A103" s="77"/>
      <c r="B103" s="77"/>
    </row>
    <row r="104" spans="1:2" ht="15.75" customHeight="1" x14ac:dyDescent="0.35">
      <c r="A104" s="77"/>
      <c r="B104" s="77"/>
    </row>
    <row r="105" spans="1:2" ht="15.75" customHeight="1" x14ac:dyDescent="0.35">
      <c r="A105" s="77"/>
      <c r="B105" s="77"/>
    </row>
    <row r="106" spans="1:2" ht="15.75" customHeight="1" x14ac:dyDescent="0.35">
      <c r="A106" s="77"/>
      <c r="B106" s="77"/>
    </row>
    <row r="107" spans="1:2" ht="15.75" customHeight="1" x14ac:dyDescent="0.35">
      <c r="A107" s="77"/>
      <c r="B107" s="77"/>
    </row>
    <row r="108" spans="1:2" ht="15.75" customHeight="1" x14ac:dyDescent="0.35">
      <c r="A108" s="77"/>
      <c r="B108" s="77"/>
    </row>
    <row r="109" spans="1:2" ht="15.75" customHeight="1" x14ac:dyDescent="0.35">
      <c r="A109" s="77"/>
      <c r="B109" s="77"/>
    </row>
    <row r="110" spans="1:2" ht="15.75" customHeight="1" x14ac:dyDescent="0.35">
      <c r="A110" s="77"/>
      <c r="B110" s="77"/>
    </row>
    <row r="111" spans="1:2" ht="15.75" customHeight="1" x14ac:dyDescent="0.35">
      <c r="A111" s="77"/>
      <c r="B111" s="77"/>
    </row>
    <row r="112" spans="1:2" ht="15.75" customHeight="1" x14ac:dyDescent="0.35">
      <c r="A112" s="77"/>
      <c r="B112" s="77"/>
    </row>
    <row r="113" spans="1:2" ht="15.75" customHeight="1" x14ac:dyDescent="0.35">
      <c r="A113" s="77"/>
      <c r="B113" s="77"/>
    </row>
    <row r="114" spans="1:2" ht="15.75" customHeight="1" x14ac:dyDescent="0.35">
      <c r="A114" s="77"/>
      <c r="B114" s="77"/>
    </row>
    <row r="115" spans="1:2" ht="15.75" customHeight="1" x14ac:dyDescent="0.35">
      <c r="A115" s="77"/>
      <c r="B115" s="77"/>
    </row>
    <row r="116" spans="1:2" ht="15.75" customHeight="1" x14ac:dyDescent="0.35">
      <c r="A116" s="77"/>
      <c r="B116" s="77"/>
    </row>
    <row r="117" spans="1:2" ht="15.75" customHeight="1" x14ac:dyDescent="0.35">
      <c r="A117" s="77"/>
      <c r="B117" s="77"/>
    </row>
    <row r="118" spans="1:2" ht="15.75" customHeight="1" x14ac:dyDescent="0.35">
      <c r="A118" s="77"/>
      <c r="B118" s="77"/>
    </row>
    <row r="119" spans="1:2" ht="15.75" customHeight="1" x14ac:dyDescent="0.35">
      <c r="A119" s="77"/>
      <c r="B119" s="77"/>
    </row>
    <row r="120" spans="1:2" ht="15.75" customHeight="1" x14ac:dyDescent="0.35">
      <c r="A120" s="77"/>
      <c r="B120" s="77"/>
    </row>
    <row r="121" spans="1:2" ht="15.75" customHeight="1" x14ac:dyDescent="0.35">
      <c r="A121" s="77"/>
      <c r="B121" s="77"/>
    </row>
    <row r="122" spans="1:2" ht="15.75" customHeight="1" x14ac:dyDescent="0.35">
      <c r="A122" s="77"/>
      <c r="B122" s="77"/>
    </row>
    <row r="123" spans="1:2" ht="15.75" customHeight="1" x14ac:dyDescent="0.35">
      <c r="A123" s="77"/>
      <c r="B123" s="77"/>
    </row>
    <row r="124" spans="1:2" ht="15.75" customHeight="1" x14ac:dyDescent="0.35">
      <c r="A124" s="77"/>
      <c r="B124" s="77"/>
    </row>
    <row r="125" spans="1:2" ht="15.75" customHeight="1" x14ac:dyDescent="0.35">
      <c r="A125" s="77"/>
      <c r="B125" s="77"/>
    </row>
    <row r="126" spans="1:2" ht="15.75" customHeight="1" x14ac:dyDescent="0.35">
      <c r="A126" s="77"/>
      <c r="B126" s="77"/>
    </row>
    <row r="127" spans="1:2" ht="15.75" customHeight="1" x14ac:dyDescent="0.35">
      <c r="A127" s="77"/>
      <c r="B127" s="77"/>
    </row>
    <row r="128" spans="1:2" ht="15.75" customHeight="1" x14ac:dyDescent="0.35">
      <c r="A128" s="77"/>
      <c r="B128" s="77"/>
    </row>
    <row r="129" spans="1:2" ht="15.75" customHeight="1" x14ac:dyDescent="0.35">
      <c r="A129" s="77"/>
      <c r="B129" s="77"/>
    </row>
    <row r="130" spans="1:2" ht="15.75" customHeight="1" x14ac:dyDescent="0.35">
      <c r="A130" s="77"/>
      <c r="B130" s="77"/>
    </row>
    <row r="131" spans="1:2" ht="15.75" customHeight="1" x14ac:dyDescent="0.35">
      <c r="A131" s="77"/>
      <c r="B131" s="77"/>
    </row>
    <row r="132" spans="1:2" ht="15.75" customHeight="1" x14ac:dyDescent="0.35">
      <c r="A132" s="77"/>
      <c r="B132" s="77"/>
    </row>
    <row r="133" spans="1:2" ht="15.75" customHeight="1" x14ac:dyDescent="0.35">
      <c r="A133" s="77"/>
      <c r="B133" s="77"/>
    </row>
    <row r="134" spans="1:2" ht="15.75" customHeight="1" x14ac:dyDescent="0.35">
      <c r="A134" s="77"/>
      <c r="B134" s="77"/>
    </row>
    <row r="135" spans="1:2" ht="15.75" customHeight="1" x14ac:dyDescent="0.35">
      <c r="A135" s="77"/>
      <c r="B135" s="77"/>
    </row>
    <row r="136" spans="1:2" ht="15.75" customHeight="1" x14ac:dyDescent="0.35">
      <c r="A136" s="77"/>
      <c r="B136" s="77"/>
    </row>
    <row r="137" spans="1:2" ht="15.75" customHeight="1" x14ac:dyDescent="0.35">
      <c r="A137" s="77"/>
      <c r="B137" s="77"/>
    </row>
    <row r="138" spans="1:2" ht="15.75" customHeight="1" x14ac:dyDescent="0.35">
      <c r="A138" s="77"/>
      <c r="B138" s="77"/>
    </row>
    <row r="139" spans="1:2" ht="15.75" customHeight="1" x14ac:dyDescent="0.35">
      <c r="A139" s="77"/>
      <c r="B139" s="77"/>
    </row>
    <row r="140" spans="1:2" ht="15.75" customHeight="1" x14ac:dyDescent="0.35">
      <c r="A140" s="77"/>
      <c r="B140" s="77"/>
    </row>
    <row r="141" spans="1:2" ht="15.75" customHeight="1" x14ac:dyDescent="0.35">
      <c r="A141" s="77"/>
      <c r="B141" s="77"/>
    </row>
    <row r="142" spans="1:2" ht="15.75" customHeight="1" x14ac:dyDescent="0.35">
      <c r="A142" s="77"/>
      <c r="B142" s="77"/>
    </row>
    <row r="143" spans="1:2" ht="15.75" customHeight="1" x14ac:dyDescent="0.35">
      <c r="A143" s="77"/>
      <c r="B143" s="77"/>
    </row>
    <row r="144" spans="1:2" ht="15.75" customHeight="1" x14ac:dyDescent="0.35">
      <c r="A144" s="77"/>
      <c r="B144" s="77"/>
    </row>
    <row r="145" spans="1:2" ht="15.75" customHeight="1" x14ac:dyDescent="0.35">
      <c r="A145" s="77"/>
      <c r="B145" s="77"/>
    </row>
    <row r="146" spans="1:2" ht="15.75" customHeight="1" x14ac:dyDescent="0.35">
      <c r="A146" s="77"/>
      <c r="B146" s="77"/>
    </row>
    <row r="147" spans="1:2" ht="15.75" customHeight="1" x14ac:dyDescent="0.35">
      <c r="A147" s="77"/>
      <c r="B147" s="77"/>
    </row>
    <row r="148" spans="1:2" ht="15.75" customHeight="1" x14ac:dyDescent="0.35">
      <c r="A148" s="77"/>
      <c r="B148" s="77"/>
    </row>
    <row r="149" spans="1:2" ht="15.75" customHeight="1" x14ac:dyDescent="0.35">
      <c r="A149" s="77"/>
      <c r="B149" s="77"/>
    </row>
    <row r="150" spans="1:2" ht="15.75" customHeight="1" x14ac:dyDescent="0.35">
      <c r="A150" s="77"/>
      <c r="B150" s="77"/>
    </row>
    <row r="151" spans="1:2" ht="15.75" customHeight="1" x14ac:dyDescent="0.35">
      <c r="A151" s="77"/>
      <c r="B151" s="77"/>
    </row>
    <row r="152" spans="1:2" ht="15.75" customHeight="1" x14ac:dyDescent="0.35">
      <c r="A152" s="77"/>
      <c r="B152" s="77"/>
    </row>
    <row r="153" spans="1:2" ht="15.75" customHeight="1" x14ac:dyDescent="0.35">
      <c r="A153" s="77"/>
      <c r="B153" s="77"/>
    </row>
    <row r="154" spans="1:2" ht="15.75" customHeight="1" x14ac:dyDescent="0.35">
      <c r="A154" s="77"/>
      <c r="B154" s="77"/>
    </row>
    <row r="155" spans="1:2" ht="15.75" customHeight="1" x14ac:dyDescent="0.35">
      <c r="A155" s="77"/>
      <c r="B155" s="77"/>
    </row>
    <row r="156" spans="1:2" ht="15.75" customHeight="1" x14ac:dyDescent="0.35">
      <c r="A156" s="77"/>
      <c r="B156" s="77"/>
    </row>
    <row r="157" spans="1:2" ht="15.75" customHeight="1" x14ac:dyDescent="0.35">
      <c r="A157" s="77"/>
      <c r="B157" s="77"/>
    </row>
    <row r="158" spans="1:2" ht="15.75" customHeight="1" x14ac:dyDescent="0.35">
      <c r="A158" s="77"/>
      <c r="B158" s="77"/>
    </row>
    <row r="159" spans="1:2" ht="15.75" customHeight="1" x14ac:dyDescent="0.35">
      <c r="A159" s="77"/>
      <c r="B159" s="77"/>
    </row>
    <row r="160" spans="1:2" ht="15.75" customHeight="1" x14ac:dyDescent="0.35">
      <c r="A160" s="77"/>
      <c r="B160" s="77"/>
    </row>
    <row r="161" spans="1:2" ht="15.75" customHeight="1" x14ac:dyDescent="0.35">
      <c r="A161" s="77"/>
      <c r="B161" s="77"/>
    </row>
    <row r="162" spans="1:2" ht="15.75" customHeight="1" x14ac:dyDescent="0.35">
      <c r="A162" s="77"/>
      <c r="B162" s="77"/>
    </row>
    <row r="163" spans="1:2" ht="15.75" customHeight="1" x14ac:dyDescent="0.35">
      <c r="A163" s="77"/>
      <c r="B163" s="77"/>
    </row>
    <row r="164" spans="1:2" ht="15.75" customHeight="1" x14ac:dyDescent="0.35">
      <c r="A164" s="77"/>
      <c r="B164" s="77"/>
    </row>
    <row r="165" spans="1:2" ht="15.75" customHeight="1" x14ac:dyDescent="0.35">
      <c r="A165" s="77"/>
      <c r="B165" s="77"/>
    </row>
    <row r="166" spans="1:2" ht="15.75" customHeight="1" x14ac:dyDescent="0.35">
      <c r="A166" s="77"/>
      <c r="B166" s="77"/>
    </row>
    <row r="167" spans="1:2" ht="15.75" customHeight="1" x14ac:dyDescent="0.35">
      <c r="A167" s="77"/>
      <c r="B167" s="77"/>
    </row>
    <row r="168" spans="1:2" ht="15.75" customHeight="1" x14ac:dyDescent="0.35">
      <c r="A168" s="77"/>
      <c r="B168" s="77"/>
    </row>
    <row r="169" spans="1:2" ht="15.75" customHeight="1" x14ac:dyDescent="0.35">
      <c r="A169" s="77"/>
      <c r="B169" s="77"/>
    </row>
    <row r="170" spans="1:2" ht="15.75" customHeight="1" x14ac:dyDescent="0.35">
      <c r="A170" s="77"/>
      <c r="B170" s="77"/>
    </row>
    <row r="171" spans="1:2" ht="15.75" customHeight="1" x14ac:dyDescent="0.35">
      <c r="A171" s="77"/>
      <c r="B171" s="77"/>
    </row>
    <row r="172" spans="1:2" ht="15.75" customHeight="1" x14ac:dyDescent="0.35">
      <c r="A172" s="77"/>
      <c r="B172" s="77"/>
    </row>
    <row r="173" spans="1:2" ht="15.75" customHeight="1" x14ac:dyDescent="0.35">
      <c r="A173" s="77"/>
      <c r="B173" s="77"/>
    </row>
    <row r="174" spans="1:2" ht="15.75" customHeight="1" x14ac:dyDescent="0.35">
      <c r="A174" s="77"/>
      <c r="B174" s="77"/>
    </row>
    <row r="175" spans="1:2" ht="15.75" customHeight="1" x14ac:dyDescent="0.35">
      <c r="A175" s="77"/>
      <c r="B175" s="77"/>
    </row>
    <row r="176" spans="1:2" ht="15.75" customHeight="1" x14ac:dyDescent="0.35">
      <c r="A176" s="77"/>
      <c r="B176" s="77"/>
    </row>
    <row r="177" spans="1:2" ht="15.75" customHeight="1" x14ac:dyDescent="0.35">
      <c r="A177" s="77"/>
      <c r="B177" s="77"/>
    </row>
    <row r="178" spans="1:2" ht="15.75" customHeight="1" x14ac:dyDescent="0.35">
      <c r="A178" s="77"/>
      <c r="B178" s="77"/>
    </row>
    <row r="179" spans="1:2" ht="15.75" customHeight="1" x14ac:dyDescent="0.35">
      <c r="A179" s="77"/>
      <c r="B179" s="77"/>
    </row>
    <row r="180" spans="1:2" ht="15.75" customHeight="1" x14ac:dyDescent="0.35">
      <c r="A180" s="77"/>
      <c r="B180" s="77"/>
    </row>
    <row r="181" spans="1:2" ht="15.75" customHeight="1" x14ac:dyDescent="0.35">
      <c r="A181" s="77"/>
      <c r="B181" s="77"/>
    </row>
    <row r="182" spans="1:2" ht="15.75" customHeight="1" x14ac:dyDescent="0.35">
      <c r="A182" s="77"/>
      <c r="B182" s="77"/>
    </row>
    <row r="183" spans="1:2" ht="15.75" customHeight="1" x14ac:dyDescent="0.35">
      <c r="A183" s="77"/>
      <c r="B183" s="77"/>
    </row>
    <row r="184" spans="1:2" ht="15.75" customHeight="1" x14ac:dyDescent="0.35">
      <c r="A184" s="77"/>
      <c r="B184" s="77"/>
    </row>
    <row r="185" spans="1:2" ht="15.75" customHeight="1" x14ac:dyDescent="0.35">
      <c r="A185" s="77"/>
      <c r="B185" s="77"/>
    </row>
    <row r="186" spans="1:2" ht="15.75" customHeight="1" x14ac:dyDescent="0.35">
      <c r="A186" s="77"/>
      <c r="B186" s="77"/>
    </row>
    <row r="187" spans="1:2" ht="15.75" customHeight="1" x14ac:dyDescent="0.35">
      <c r="A187" s="77"/>
      <c r="B187" s="77"/>
    </row>
    <row r="188" spans="1:2" ht="15.75" customHeight="1" x14ac:dyDescent="0.35">
      <c r="A188" s="77"/>
      <c r="B188" s="77"/>
    </row>
    <row r="189" spans="1:2" ht="15.75" customHeight="1" x14ac:dyDescent="0.35">
      <c r="A189" s="77"/>
      <c r="B189" s="77"/>
    </row>
    <row r="190" spans="1:2" ht="15.75" customHeight="1" x14ac:dyDescent="0.35">
      <c r="A190" s="77"/>
      <c r="B190" s="77"/>
    </row>
    <row r="191" spans="1:2" ht="15.75" customHeight="1" x14ac:dyDescent="0.35">
      <c r="A191" s="77"/>
      <c r="B191" s="77"/>
    </row>
    <row r="192" spans="1:2" ht="15.75" customHeight="1" x14ac:dyDescent="0.35">
      <c r="A192" s="77"/>
      <c r="B192" s="77"/>
    </row>
    <row r="193" spans="1:2" ht="15.75" customHeight="1" x14ac:dyDescent="0.35">
      <c r="A193" s="77"/>
      <c r="B193" s="77"/>
    </row>
    <row r="194" spans="1:2" ht="15.75" customHeight="1" x14ac:dyDescent="0.35">
      <c r="A194" s="77"/>
      <c r="B194" s="77"/>
    </row>
    <row r="195" spans="1:2" ht="15.75" customHeight="1" x14ac:dyDescent="0.35">
      <c r="A195" s="77"/>
      <c r="B195" s="77"/>
    </row>
    <row r="196" spans="1:2" ht="15.75" customHeight="1" x14ac:dyDescent="0.35">
      <c r="A196" s="77"/>
      <c r="B196" s="77"/>
    </row>
    <row r="197" spans="1:2" ht="15.75" customHeight="1" x14ac:dyDescent="0.35">
      <c r="A197" s="77"/>
      <c r="B197" s="77"/>
    </row>
    <row r="198" spans="1:2" ht="15.75" customHeight="1" x14ac:dyDescent="0.35">
      <c r="A198" s="77"/>
      <c r="B198" s="77"/>
    </row>
    <row r="199" spans="1:2" ht="15.75" customHeight="1" x14ac:dyDescent="0.35">
      <c r="A199" s="77"/>
      <c r="B199" s="77"/>
    </row>
    <row r="200" spans="1:2" ht="15.75" customHeight="1" x14ac:dyDescent="0.35">
      <c r="A200" s="77"/>
      <c r="B200" s="77"/>
    </row>
    <row r="201" spans="1:2" ht="15.75" customHeight="1" x14ac:dyDescent="0.35">
      <c r="A201" s="77"/>
      <c r="B201" s="77"/>
    </row>
    <row r="202" spans="1:2" ht="15.75" customHeight="1" x14ac:dyDescent="0.35">
      <c r="A202" s="77"/>
      <c r="B202" s="77"/>
    </row>
    <row r="203" spans="1:2" ht="15.75" customHeight="1" x14ac:dyDescent="0.35">
      <c r="A203" s="77"/>
      <c r="B203" s="77"/>
    </row>
    <row r="204" spans="1:2" ht="15.75" customHeight="1" x14ac:dyDescent="0.35">
      <c r="A204" s="77"/>
      <c r="B204" s="77"/>
    </row>
    <row r="205" spans="1:2" ht="15.75" customHeight="1" x14ac:dyDescent="0.35">
      <c r="A205" s="77"/>
      <c r="B205" s="77"/>
    </row>
    <row r="206" spans="1:2" ht="15.75" customHeight="1" x14ac:dyDescent="0.35">
      <c r="A206" s="77"/>
      <c r="B206" s="77"/>
    </row>
    <row r="207" spans="1:2" ht="15.75" customHeight="1" x14ac:dyDescent="0.35">
      <c r="A207" s="77"/>
      <c r="B207" s="77"/>
    </row>
    <row r="208" spans="1:2" ht="15.75" customHeight="1" x14ac:dyDescent="0.35">
      <c r="A208" s="77"/>
      <c r="B208" s="77"/>
    </row>
    <row r="209" spans="1:2" ht="15.75" customHeight="1" x14ac:dyDescent="0.35">
      <c r="A209" s="77"/>
      <c r="B209" s="77"/>
    </row>
    <row r="210" spans="1:2" ht="15.75" customHeight="1" x14ac:dyDescent="0.35">
      <c r="A210" s="77"/>
      <c r="B210" s="77"/>
    </row>
    <row r="211" spans="1:2" ht="15.75" customHeight="1" x14ac:dyDescent="0.35">
      <c r="A211" s="77"/>
      <c r="B211" s="77"/>
    </row>
    <row r="212" spans="1:2" ht="15.75" customHeight="1" x14ac:dyDescent="0.35">
      <c r="A212" s="77"/>
      <c r="B212" s="77"/>
    </row>
    <row r="213" spans="1:2" ht="15.75" customHeight="1" x14ac:dyDescent="0.35">
      <c r="A213" s="77"/>
      <c r="B213" s="77"/>
    </row>
    <row r="214" spans="1:2" ht="15.75" customHeight="1" x14ac:dyDescent="0.35">
      <c r="A214" s="77"/>
      <c r="B214" s="77"/>
    </row>
    <row r="215" spans="1:2" ht="15.75" customHeight="1" x14ac:dyDescent="0.35">
      <c r="A215" s="77"/>
      <c r="B215" s="77"/>
    </row>
    <row r="216" spans="1:2" ht="15.75" customHeight="1" x14ac:dyDescent="0.35">
      <c r="A216" s="77"/>
      <c r="B216" s="77"/>
    </row>
    <row r="217" spans="1:2" ht="15.75" customHeight="1" x14ac:dyDescent="0.35">
      <c r="A217" s="77"/>
      <c r="B217" s="77"/>
    </row>
    <row r="218" spans="1:2" ht="15.75" customHeight="1" x14ac:dyDescent="0.35">
      <c r="A218" s="77"/>
      <c r="B218" s="77"/>
    </row>
    <row r="219" spans="1:2" ht="15.75" customHeight="1" x14ac:dyDescent="0.35">
      <c r="A219" s="77"/>
      <c r="B219" s="77"/>
    </row>
    <row r="220" spans="1:2" ht="15.75" customHeight="1" x14ac:dyDescent="0.35">
      <c r="A220" s="77"/>
      <c r="B220" s="77"/>
    </row>
    <row r="221" spans="1:2" ht="15.75" customHeight="1" x14ac:dyDescent="0.35">
      <c r="A221" s="77"/>
      <c r="B221" s="77"/>
    </row>
    <row r="222" spans="1:2" ht="15.75" customHeight="1" x14ac:dyDescent="0.35">
      <c r="A222" s="77"/>
      <c r="B222" s="77"/>
    </row>
    <row r="223" spans="1:2" ht="15.75" customHeight="1" x14ac:dyDescent="0.35">
      <c r="A223" s="77"/>
      <c r="B223" s="77"/>
    </row>
    <row r="224" spans="1:2" ht="15.75" customHeight="1" x14ac:dyDescent="0.35">
      <c r="A224" s="77"/>
      <c r="B224" s="77"/>
    </row>
    <row r="225" spans="1:2" ht="15.75" customHeight="1" x14ac:dyDescent="0.35">
      <c r="A225" s="77"/>
      <c r="B225" s="77"/>
    </row>
    <row r="226" spans="1:2" ht="15.75" customHeight="1" x14ac:dyDescent="0.35">
      <c r="A226" s="77"/>
      <c r="B226" s="77"/>
    </row>
    <row r="227" spans="1:2" ht="15.75" customHeight="1" x14ac:dyDescent="0.35">
      <c r="A227" s="77"/>
      <c r="B227" s="77"/>
    </row>
    <row r="228" spans="1:2" ht="15.75" customHeight="1" x14ac:dyDescent="0.35">
      <c r="A228" s="77"/>
      <c r="B228" s="77"/>
    </row>
    <row r="229" spans="1:2" ht="15.75" customHeight="1" x14ac:dyDescent="0.35">
      <c r="A229" s="77"/>
      <c r="B229" s="77"/>
    </row>
    <row r="230" spans="1:2" ht="15.75" customHeight="1" x14ac:dyDescent="0.35">
      <c r="A230" s="77"/>
      <c r="B230" s="77"/>
    </row>
    <row r="231" spans="1:2" ht="15.75" customHeight="1" x14ac:dyDescent="0.35">
      <c r="A231" s="77"/>
      <c r="B231" s="77"/>
    </row>
    <row r="232" spans="1:2" ht="15.75" customHeight="1" x14ac:dyDescent="0.35">
      <c r="A232" s="77"/>
      <c r="B232" s="77"/>
    </row>
    <row r="233" spans="1:2" ht="15.75" customHeight="1" x14ac:dyDescent="0.35">
      <c r="A233" s="77"/>
      <c r="B233" s="77"/>
    </row>
    <row r="234" spans="1:2" ht="15.75" customHeight="1" x14ac:dyDescent="0.35">
      <c r="A234" s="77"/>
      <c r="B234" s="77"/>
    </row>
    <row r="235" spans="1:2" ht="15.75" customHeight="1" x14ac:dyDescent="0.35">
      <c r="A235" s="77"/>
      <c r="B235" s="77"/>
    </row>
    <row r="236" spans="1:2" ht="15.75" customHeight="1" x14ac:dyDescent="0.35">
      <c r="A236" s="77"/>
      <c r="B236" s="77"/>
    </row>
    <row r="237" spans="1:2" ht="15.75" customHeight="1" x14ac:dyDescent="0.35">
      <c r="A237" s="77"/>
      <c r="B237" s="77"/>
    </row>
    <row r="238" spans="1:2" ht="15.75" customHeight="1" x14ac:dyDescent="0.35">
      <c r="A238" s="77"/>
      <c r="B238" s="77"/>
    </row>
    <row r="239" spans="1:2" ht="15.75" customHeight="1" x14ac:dyDescent="0.35">
      <c r="A239" s="77"/>
      <c r="B239" s="77"/>
    </row>
    <row r="240" spans="1:2" ht="15.75" customHeight="1" x14ac:dyDescent="0.35">
      <c r="A240" s="77"/>
      <c r="B240" s="77"/>
    </row>
    <row r="241" spans="1:2" ht="15.75" customHeight="1" x14ac:dyDescent="0.35">
      <c r="A241" s="77"/>
      <c r="B241" s="77"/>
    </row>
    <row r="242" spans="1:2" ht="15.75" customHeight="1" x14ac:dyDescent="0.35">
      <c r="A242" s="77"/>
      <c r="B242" s="77"/>
    </row>
    <row r="243" spans="1:2" ht="15.75" customHeight="1" x14ac:dyDescent="0.35">
      <c r="A243" s="77"/>
      <c r="B243" s="77"/>
    </row>
    <row r="244" spans="1:2" ht="15.75" customHeight="1" x14ac:dyDescent="0.35">
      <c r="A244" s="77"/>
      <c r="B244" s="77"/>
    </row>
    <row r="245" spans="1:2" ht="15.75" customHeight="1" x14ac:dyDescent="0.35">
      <c r="A245" s="77"/>
      <c r="B245" s="77"/>
    </row>
    <row r="246" spans="1:2" ht="15.75" customHeight="1" x14ac:dyDescent="0.35">
      <c r="A246" s="77"/>
      <c r="B246" s="77"/>
    </row>
    <row r="247" spans="1:2" ht="15.75" customHeight="1" x14ac:dyDescent="0.35">
      <c r="A247" s="77"/>
      <c r="B247" s="77"/>
    </row>
    <row r="248" spans="1:2" ht="15.75" customHeight="1" x14ac:dyDescent="0.35">
      <c r="A248" s="77"/>
      <c r="B248" s="77"/>
    </row>
    <row r="249" spans="1:2" ht="15.75" customHeight="1" x14ac:dyDescent="0.35">
      <c r="A249" s="77"/>
      <c r="B249" s="77"/>
    </row>
    <row r="250" spans="1:2" ht="15.75" customHeight="1" x14ac:dyDescent="0.35">
      <c r="A250" s="77"/>
      <c r="B250" s="77"/>
    </row>
    <row r="251" spans="1:2" ht="15.75" customHeight="1" x14ac:dyDescent="0.35">
      <c r="A251" s="77"/>
      <c r="B251" s="77"/>
    </row>
    <row r="252" spans="1:2" ht="15.75" customHeight="1" x14ac:dyDescent="0.35">
      <c r="A252" s="77"/>
      <c r="B252" s="77"/>
    </row>
    <row r="253" spans="1:2" ht="15.75" customHeight="1" x14ac:dyDescent="0.35">
      <c r="A253" s="77"/>
      <c r="B253" s="77"/>
    </row>
    <row r="254" spans="1:2" ht="15.75" customHeight="1" x14ac:dyDescent="0.35">
      <c r="A254" s="77"/>
      <c r="B254" s="77"/>
    </row>
    <row r="255" spans="1:2" ht="15.75" customHeight="1" x14ac:dyDescent="0.35">
      <c r="A255" s="77"/>
      <c r="B255" s="77"/>
    </row>
    <row r="256" spans="1:2" ht="15.75" customHeight="1" x14ac:dyDescent="0.35">
      <c r="A256" s="77"/>
      <c r="B256" s="77"/>
    </row>
    <row r="257" spans="1:2" ht="15.75" customHeight="1" x14ac:dyDescent="0.35">
      <c r="A257" s="77"/>
      <c r="B257" s="77"/>
    </row>
    <row r="258" spans="1:2" ht="15.75" customHeight="1" x14ac:dyDescent="0.35">
      <c r="A258" s="77"/>
      <c r="B258" s="77"/>
    </row>
    <row r="259" spans="1:2" ht="15.75" customHeight="1" x14ac:dyDescent="0.35">
      <c r="A259" s="77"/>
      <c r="B259" s="77"/>
    </row>
    <row r="260" spans="1:2" ht="15.75" customHeight="1" x14ac:dyDescent="0.35">
      <c r="A260" s="77"/>
      <c r="B260" s="77"/>
    </row>
    <row r="261" spans="1:2" ht="15.75" customHeight="1" x14ac:dyDescent="0.35">
      <c r="A261" s="77"/>
      <c r="B261" s="77"/>
    </row>
    <row r="262" spans="1:2" ht="15.75" customHeight="1" x14ac:dyDescent="0.35">
      <c r="A262" s="77"/>
      <c r="B262" s="77"/>
    </row>
    <row r="263" spans="1:2" ht="15.75" customHeight="1" x14ac:dyDescent="0.35">
      <c r="A263" s="77"/>
      <c r="B263" s="77"/>
    </row>
    <row r="264" spans="1:2" ht="15.75" customHeight="1" x14ac:dyDescent="0.35">
      <c r="A264" s="77"/>
      <c r="B264" s="77"/>
    </row>
    <row r="265" spans="1:2" ht="15.75" customHeight="1" x14ac:dyDescent="0.35">
      <c r="A265" s="77"/>
      <c r="B265" s="77"/>
    </row>
    <row r="266" spans="1:2" ht="15.75" customHeight="1" x14ac:dyDescent="0.35">
      <c r="A266" s="77"/>
      <c r="B266" s="77"/>
    </row>
    <row r="267" spans="1:2" ht="15.75" customHeight="1" x14ac:dyDescent="0.35">
      <c r="A267" s="77"/>
      <c r="B267" s="77"/>
    </row>
    <row r="268" spans="1:2" ht="15.75" customHeight="1" x14ac:dyDescent="0.35">
      <c r="A268" s="77"/>
      <c r="B268" s="77"/>
    </row>
    <row r="269" spans="1:2" ht="15.75" customHeight="1" x14ac:dyDescent="0.35">
      <c r="A269" s="77"/>
      <c r="B269" s="77"/>
    </row>
    <row r="270" spans="1:2" ht="15.75" customHeight="1" x14ac:dyDescent="0.35">
      <c r="A270" s="77"/>
      <c r="B270" s="77"/>
    </row>
    <row r="271" spans="1:2" ht="15.75" customHeight="1" x14ac:dyDescent="0.35">
      <c r="A271" s="77"/>
      <c r="B271" s="77"/>
    </row>
    <row r="272" spans="1:2" ht="15.75" customHeight="1" x14ac:dyDescent="0.35">
      <c r="A272" s="77"/>
      <c r="B272" s="77"/>
    </row>
    <row r="273" spans="1:2" ht="15.75" customHeight="1" x14ac:dyDescent="0.35">
      <c r="A273" s="77"/>
      <c r="B273" s="77"/>
    </row>
    <row r="274" spans="1:2" ht="15.75" customHeight="1" x14ac:dyDescent="0.35">
      <c r="A274" s="77"/>
      <c r="B274" s="77"/>
    </row>
    <row r="275" spans="1:2" ht="15.75" customHeight="1" x14ac:dyDescent="0.35">
      <c r="A275" s="77"/>
      <c r="B275" s="77"/>
    </row>
    <row r="276" spans="1:2" ht="15.75" customHeight="1" x14ac:dyDescent="0.35">
      <c r="A276" s="77"/>
      <c r="B276" s="77"/>
    </row>
    <row r="277" spans="1:2" ht="15.75" customHeight="1" x14ac:dyDescent="0.35">
      <c r="A277" s="77"/>
      <c r="B277" s="77"/>
    </row>
    <row r="278" spans="1:2" ht="15.75" customHeight="1" x14ac:dyDescent="0.35">
      <c r="A278" s="77"/>
      <c r="B278" s="77"/>
    </row>
    <row r="279" spans="1:2" ht="15.75" customHeight="1" x14ac:dyDescent="0.35">
      <c r="A279" s="77"/>
      <c r="B279" s="77"/>
    </row>
    <row r="280" spans="1:2" ht="15.75" customHeight="1" x14ac:dyDescent="0.35">
      <c r="A280" s="77"/>
      <c r="B280" s="77"/>
    </row>
    <row r="281" spans="1:2" ht="15.75" customHeight="1" x14ac:dyDescent="0.35">
      <c r="A281" s="77"/>
      <c r="B281" s="77"/>
    </row>
    <row r="282" spans="1:2" ht="15.75" customHeight="1" x14ac:dyDescent="0.35">
      <c r="A282" s="77"/>
      <c r="B282" s="77"/>
    </row>
    <row r="283" spans="1:2" ht="15.75" customHeight="1" x14ac:dyDescent="0.35">
      <c r="A283" s="77"/>
      <c r="B283" s="77"/>
    </row>
    <row r="284" spans="1:2" ht="15.75" customHeight="1" x14ac:dyDescent="0.35">
      <c r="A284" s="77"/>
      <c r="B284" s="77"/>
    </row>
    <row r="285" spans="1:2" ht="15.75" customHeight="1" x14ac:dyDescent="0.35">
      <c r="A285" s="77"/>
      <c r="B285" s="77"/>
    </row>
    <row r="286" spans="1:2" ht="15.75" customHeight="1" x14ac:dyDescent="0.35">
      <c r="A286" s="77"/>
      <c r="B286" s="77"/>
    </row>
    <row r="287" spans="1:2" ht="15.75" customHeight="1" x14ac:dyDescent="0.35">
      <c r="A287" s="77"/>
      <c r="B287" s="77"/>
    </row>
    <row r="288" spans="1:2" ht="15.75" customHeight="1" x14ac:dyDescent="0.35">
      <c r="A288" s="77"/>
      <c r="B288" s="77"/>
    </row>
    <row r="289" spans="1:2" ht="15.75" customHeight="1" x14ac:dyDescent="0.35">
      <c r="A289" s="77"/>
      <c r="B289" s="77"/>
    </row>
    <row r="290" spans="1:2" ht="15.75" customHeight="1" x14ac:dyDescent="0.35">
      <c r="A290" s="77"/>
      <c r="B290" s="77"/>
    </row>
    <row r="291" spans="1:2" ht="15.75" customHeight="1" x14ac:dyDescent="0.35">
      <c r="A291" s="77"/>
      <c r="B291" s="77"/>
    </row>
    <row r="292" spans="1:2" ht="15.75" customHeight="1" x14ac:dyDescent="0.35">
      <c r="A292" s="77"/>
      <c r="B292" s="77"/>
    </row>
    <row r="293" spans="1:2" ht="15.75" customHeight="1" x14ac:dyDescent="0.35">
      <c r="A293" s="77"/>
      <c r="B293" s="77"/>
    </row>
    <row r="294" spans="1:2" ht="15.75" customHeight="1" x14ac:dyDescent="0.35">
      <c r="A294" s="77"/>
      <c r="B294" s="77"/>
    </row>
    <row r="295" spans="1:2" ht="15.75" customHeight="1" x14ac:dyDescent="0.35">
      <c r="A295" s="77"/>
      <c r="B295" s="77"/>
    </row>
    <row r="296" spans="1:2" ht="15.75" customHeight="1" x14ac:dyDescent="0.35">
      <c r="A296" s="77"/>
      <c r="B296" s="77"/>
    </row>
    <row r="297" spans="1:2" ht="15.75" customHeight="1" x14ac:dyDescent="0.35">
      <c r="A297" s="77"/>
      <c r="B297" s="77"/>
    </row>
    <row r="298" spans="1:2" ht="15.75" customHeight="1" x14ac:dyDescent="0.35">
      <c r="A298" s="77"/>
      <c r="B298" s="77"/>
    </row>
    <row r="299" spans="1:2" ht="15.75" customHeight="1" x14ac:dyDescent="0.35">
      <c r="A299" s="77"/>
      <c r="B299" s="77"/>
    </row>
    <row r="300" spans="1:2" ht="15.75" customHeight="1" x14ac:dyDescent="0.35">
      <c r="A300" s="77"/>
      <c r="B300" s="77"/>
    </row>
    <row r="301" spans="1:2" ht="15.75" customHeight="1" x14ac:dyDescent="0.35">
      <c r="A301" s="77"/>
      <c r="B301" s="77"/>
    </row>
    <row r="302" spans="1:2" ht="15.75" customHeight="1" x14ac:dyDescent="0.35">
      <c r="A302" s="77"/>
      <c r="B302" s="77"/>
    </row>
    <row r="303" spans="1:2" ht="15.75" customHeight="1" x14ac:dyDescent="0.35">
      <c r="A303" s="77"/>
      <c r="B303" s="77"/>
    </row>
    <row r="304" spans="1:2" ht="15.75" customHeight="1" x14ac:dyDescent="0.35">
      <c r="A304" s="77"/>
      <c r="B304" s="77"/>
    </row>
    <row r="305" spans="1:2" ht="15.75" customHeight="1" x14ac:dyDescent="0.35">
      <c r="A305" s="77"/>
      <c r="B305" s="77"/>
    </row>
    <row r="306" spans="1:2" ht="15.75" customHeight="1" x14ac:dyDescent="0.35">
      <c r="A306" s="77"/>
      <c r="B306" s="77"/>
    </row>
    <row r="307" spans="1:2" ht="15.75" customHeight="1" x14ac:dyDescent="0.35">
      <c r="A307" s="77"/>
      <c r="B307" s="77"/>
    </row>
    <row r="308" spans="1:2" ht="15.75" customHeight="1" x14ac:dyDescent="0.35">
      <c r="A308" s="77"/>
      <c r="B308" s="77"/>
    </row>
    <row r="309" spans="1:2" ht="15.75" customHeight="1" x14ac:dyDescent="0.35">
      <c r="A309" s="77"/>
      <c r="B309" s="77"/>
    </row>
    <row r="310" spans="1:2" ht="15.75" customHeight="1" x14ac:dyDescent="0.35">
      <c r="A310" s="77"/>
      <c r="B310" s="77"/>
    </row>
    <row r="311" spans="1:2" ht="15.75" customHeight="1" x14ac:dyDescent="0.35">
      <c r="A311" s="77"/>
      <c r="B311" s="77"/>
    </row>
    <row r="312" spans="1:2" ht="15.75" customHeight="1" x14ac:dyDescent="0.35">
      <c r="A312" s="77"/>
      <c r="B312" s="77"/>
    </row>
    <row r="313" spans="1:2" ht="15.75" customHeight="1" x14ac:dyDescent="0.35">
      <c r="A313" s="77"/>
      <c r="B313" s="77"/>
    </row>
    <row r="314" spans="1:2" ht="15.75" customHeight="1" x14ac:dyDescent="0.35">
      <c r="A314" s="77"/>
      <c r="B314" s="77"/>
    </row>
    <row r="315" spans="1:2" ht="15.75" customHeight="1" x14ac:dyDescent="0.35">
      <c r="A315" s="77"/>
      <c r="B315" s="77"/>
    </row>
    <row r="316" spans="1:2" ht="15.75" customHeight="1" x14ac:dyDescent="0.35">
      <c r="A316" s="77"/>
      <c r="B316" s="77"/>
    </row>
    <row r="317" spans="1:2" ht="15.75" customHeight="1" x14ac:dyDescent="0.35">
      <c r="A317" s="77"/>
      <c r="B317" s="77"/>
    </row>
    <row r="318" spans="1:2" ht="15.75" customHeight="1" x14ac:dyDescent="0.35">
      <c r="A318" s="77"/>
      <c r="B318" s="77"/>
    </row>
    <row r="319" spans="1:2" ht="15.75" customHeight="1" x14ac:dyDescent="0.35">
      <c r="A319" s="77"/>
      <c r="B319" s="77"/>
    </row>
    <row r="320" spans="1:2" ht="15.75" customHeight="1" x14ac:dyDescent="0.35">
      <c r="A320" s="77"/>
      <c r="B320" s="77"/>
    </row>
    <row r="321" spans="1:2" ht="15.75" customHeight="1" x14ac:dyDescent="0.35">
      <c r="A321" s="77"/>
      <c r="B321" s="77"/>
    </row>
    <row r="322" spans="1:2" ht="15.75" customHeight="1" x14ac:dyDescent="0.35">
      <c r="A322" s="77"/>
      <c r="B322" s="77"/>
    </row>
    <row r="323" spans="1:2" ht="15.75" customHeight="1" x14ac:dyDescent="0.35">
      <c r="A323" s="77"/>
      <c r="B323" s="77"/>
    </row>
    <row r="324" spans="1:2" ht="15.75" customHeight="1" x14ac:dyDescent="0.35">
      <c r="A324" s="77"/>
      <c r="B324" s="77"/>
    </row>
    <row r="325" spans="1:2" ht="15.75" customHeight="1" x14ac:dyDescent="0.35">
      <c r="A325" s="77"/>
      <c r="B325" s="77"/>
    </row>
    <row r="326" spans="1:2" ht="15.75" customHeight="1" x14ac:dyDescent="0.35">
      <c r="A326" s="77"/>
      <c r="B326" s="77"/>
    </row>
    <row r="327" spans="1:2" ht="15.75" customHeight="1" x14ac:dyDescent="0.35">
      <c r="A327" s="77"/>
      <c r="B327" s="77"/>
    </row>
    <row r="328" spans="1:2" ht="15.75" customHeight="1" x14ac:dyDescent="0.35">
      <c r="A328" s="77"/>
      <c r="B328" s="77"/>
    </row>
    <row r="329" spans="1:2" ht="15.75" customHeight="1" x14ac:dyDescent="0.35">
      <c r="A329" s="77"/>
      <c r="B329" s="77"/>
    </row>
    <row r="330" spans="1:2" ht="15.75" customHeight="1" x14ac:dyDescent="0.35">
      <c r="A330" s="77"/>
      <c r="B330" s="77"/>
    </row>
    <row r="331" spans="1:2" ht="15.75" customHeight="1" x14ac:dyDescent="0.35">
      <c r="A331" s="77"/>
      <c r="B331" s="77"/>
    </row>
    <row r="332" spans="1:2" ht="15.75" customHeight="1" x14ac:dyDescent="0.35">
      <c r="A332" s="77"/>
      <c r="B332" s="77"/>
    </row>
    <row r="333" spans="1:2" ht="15.75" customHeight="1" x14ac:dyDescent="0.35">
      <c r="A333" s="77"/>
      <c r="B333" s="77"/>
    </row>
    <row r="334" spans="1:2" ht="15.75" customHeight="1" x14ac:dyDescent="0.35">
      <c r="A334" s="77"/>
      <c r="B334" s="77"/>
    </row>
    <row r="335" spans="1:2" ht="15.75" customHeight="1" x14ac:dyDescent="0.35">
      <c r="A335" s="77"/>
      <c r="B335" s="77"/>
    </row>
    <row r="336" spans="1:2" ht="15.75" customHeight="1" x14ac:dyDescent="0.35">
      <c r="A336" s="77"/>
      <c r="B336" s="77"/>
    </row>
    <row r="337" spans="1:2" ht="15.75" customHeight="1" x14ac:dyDescent="0.35">
      <c r="A337" s="77"/>
      <c r="B337" s="77"/>
    </row>
    <row r="338" spans="1:2" ht="15.75" customHeight="1" x14ac:dyDescent="0.35">
      <c r="A338" s="77"/>
      <c r="B338" s="77"/>
    </row>
    <row r="339" spans="1:2" ht="15.75" customHeight="1" x14ac:dyDescent="0.35">
      <c r="A339" s="77"/>
      <c r="B339" s="77"/>
    </row>
    <row r="340" spans="1:2" ht="15.75" customHeight="1" x14ac:dyDescent="0.35">
      <c r="A340" s="77"/>
      <c r="B340" s="77"/>
    </row>
    <row r="341" spans="1:2" ht="15.75" customHeight="1" x14ac:dyDescent="0.35">
      <c r="A341" s="77"/>
      <c r="B341" s="77"/>
    </row>
    <row r="342" spans="1:2" ht="15.75" customHeight="1" x14ac:dyDescent="0.35">
      <c r="A342" s="77"/>
      <c r="B342" s="77"/>
    </row>
    <row r="343" spans="1:2" ht="15.75" customHeight="1" x14ac:dyDescent="0.35">
      <c r="A343" s="77"/>
      <c r="B343" s="77"/>
    </row>
    <row r="344" spans="1:2" ht="15.75" customHeight="1" x14ac:dyDescent="0.35">
      <c r="A344" s="77"/>
      <c r="B344" s="77"/>
    </row>
    <row r="345" spans="1:2" ht="15.75" customHeight="1" x14ac:dyDescent="0.35">
      <c r="A345" s="77"/>
      <c r="B345" s="77"/>
    </row>
    <row r="346" spans="1:2" ht="15.75" customHeight="1" x14ac:dyDescent="0.35">
      <c r="A346" s="77"/>
      <c r="B346" s="77"/>
    </row>
    <row r="347" spans="1:2" ht="15.75" customHeight="1" x14ac:dyDescent="0.35">
      <c r="A347" s="77"/>
      <c r="B347" s="77"/>
    </row>
    <row r="348" spans="1:2" ht="15.75" customHeight="1" x14ac:dyDescent="0.35">
      <c r="A348" s="77"/>
      <c r="B348" s="77"/>
    </row>
    <row r="349" spans="1:2" ht="15.75" customHeight="1" x14ac:dyDescent="0.35">
      <c r="A349" s="77"/>
      <c r="B349" s="77"/>
    </row>
    <row r="350" spans="1:2" ht="15.75" customHeight="1" x14ac:dyDescent="0.35">
      <c r="A350" s="77"/>
      <c r="B350" s="77"/>
    </row>
    <row r="351" spans="1:2" ht="15.75" customHeight="1" x14ac:dyDescent="0.35">
      <c r="A351" s="77"/>
      <c r="B351" s="77"/>
    </row>
    <row r="352" spans="1:2" ht="15.75" customHeight="1" x14ac:dyDescent="0.35">
      <c r="A352" s="77"/>
      <c r="B352" s="77"/>
    </row>
    <row r="353" spans="1:2" ht="15.75" customHeight="1" x14ac:dyDescent="0.35">
      <c r="A353" s="77"/>
      <c r="B353" s="77"/>
    </row>
    <row r="354" spans="1:2" ht="15.75" customHeight="1" x14ac:dyDescent="0.35">
      <c r="A354" s="77"/>
      <c r="B354" s="77"/>
    </row>
    <row r="355" spans="1:2" ht="15.75" customHeight="1" x14ac:dyDescent="0.35">
      <c r="A355" s="77"/>
      <c r="B355" s="77"/>
    </row>
    <row r="356" spans="1:2" ht="15.75" customHeight="1" x14ac:dyDescent="0.35">
      <c r="A356" s="77"/>
      <c r="B356" s="77"/>
    </row>
    <row r="357" spans="1:2" ht="15.75" customHeight="1" x14ac:dyDescent="0.35">
      <c r="A357" s="77"/>
      <c r="B357" s="77"/>
    </row>
    <row r="358" spans="1:2" ht="15.75" customHeight="1" x14ac:dyDescent="0.35">
      <c r="A358" s="77"/>
      <c r="B358" s="77"/>
    </row>
    <row r="359" spans="1:2" ht="15.75" customHeight="1" x14ac:dyDescent="0.35">
      <c r="A359" s="77"/>
      <c r="B359" s="77"/>
    </row>
    <row r="360" spans="1:2" ht="15.75" customHeight="1" x14ac:dyDescent="0.35">
      <c r="A360" s="77"/>
      <c r="B360" s="77"/>
    </row>
    <row r="361" spans="1:2" ht="15.75" customHeight="1" x14ac:dyDescent="0.35">
      <c r="A361" s="77"/>
      <c r="B361" s="77"/>
    </row>
    <row r="362" spans="1:2" ht="15.75" customHeight="1" x14ac:dyDescent="0.35">
      <c r="A362" s="77"/>
      <c r="B362" s="77"/>
    </row>
    <row r="363" spans="1:2" ht="15.75" customHeight="1" x14ac:dyDescent="0.35">
      <c r="A363" s="77"/>
      <c r="B363" s="77"/>
    </row>
    <row r="364" spans="1:2" ht="15.75" customHeight="1" x14ac:dyDescent="0.35">
      <c r="A364" s="77"/>
      <c r="B364" s="77"/>
    </row>
    <row r="365" spans="1:2" ht="15.75" customHeight="1" x14ac:dyDescent="0.35">
      <c r="A365" s="77"/>
      <c r="B365" s="77"/>
    </row>
    <row r="366" spans="1:2" ht="15.75" customHeight="1" x14ac:dyDescent="0.35">
      <c r="A366" s="77"/>
      <c r="B366" s="77"/>
    </row>
    <row r="367" spans="1:2" ht="15.75" customHeight="1" x14ac:dyDescent="0.35">
      <c r="A367" s="77"/>
      <c r="B367" s="77"/>
    </row>
    <row r="368" spans="1:2" ht="15.75" customHeight="1" x14ac:dyDescent="0.35">
      <c r="A368" s="77"/>
      <c r="B368" s="77"/>
    </row>
    <row r="369" spans="1:2" ht="15.75" customHeight="1" x14ac:dyDescent="0.35">
      <c r="A369" s="77"/>
      <c r="B369" s="77"/>
    </row>
    <row r="370" spans="1:2" ht="15.75" customHeight="1" x14ac:dyDescent="0.35">
      <c r="A370" s="77"/>
      <c r="B370" s="77"/>
    </row>
    <row r="371" spans="1:2" ht="15.75" customHeight="1" x14ac:dyDescent="0.35">
      <c r="A371" s="77"/>
      <c r="B371" s="77"/>
    </row>
    <row r="372" spans="1:2" ht="15.75" customHeight="1" x14ac:dyDescent="0.35">
      <c r="A372" s="77"/>
      <c r="B372" s="77"/>
    </row>
    <row r="373" spans="1:2" ht="15.75" customHeight="1" x14ac:dyDescent="0.35">
      <c r="A373" s="77"/>
      <c r="B373" s="77"/>
    </row>
    <row r="374" spans="1:2" ht="15.75" customHeight="1" x14ac:dyDescent="0.35">
      <c r="A374" s="77"/>
      <c r="B374" s="77"/>
    </row>
    <row r="375" spans="1:2" ht="15.75" customHeight="1" x14ac:dyDescent="0.35">
      <c r="A375" s="77"/>
      <c r="B375" s="77"/>
    </row>
    <row r="376" spans="1:2" ht="15.75" customHeight="1" x14ac:dyDescent="0.35">
      <c r="A376" s="77"/>
      <c r="B376" s="77"/>
    </row>
    <row r="377" spans="1:2" ht="15.75" customHeight="1" x14ac:dyDescent="0.35">
      <c r="A377" s="77"/>
      <c r="B377" s="77"/>
    </row>
    <row r="378" spans="1:2" ht="15.75" customHeight="1" x14ac:dyDescent="0.35">
      <c r="A378" s="77"/>
      <c r="B378" s="77"/>
    </row>
    <row r="379" spans="1:2" ht="15.75" customHeight="1" x14ac:dyDescent="0.35">
      <c r="A379" s="77"/>
      <c r="B379" s="77"/>
    </row>
    <row r="380" spans="1:2" ht="15.75" customHeight="1" x14ac:dyDescent="0.35">
      <c r="A380" s="77"/>
      <c r="B380" s="77"/>
    </row>
    <row r="381" spans="1:2" ht="15.75" customHeight="1" x14ac:dyDescent="0.35">
      <c r="A381" s="77"/>
      <c r="B381" s="77"/>
    </row>
    <row r="382" spans="1:2" ht="15.75" customHeight="1" x14ac:dyDescent="0.35">
      <c r="A382" s="77"/>
      <c r="B382" s="77"/>
    </row>
    <row r="383" spans="1:2" ht="15.75" customHeight="1" x14ac:dyDescent="0.35">
      <c r="A383" s="77"/>
      <c r="B383" s="77"/>
    </row>
    <row r="384" spans="1:2" ht="15.75" customHeight="1" x14ac:dyDescent="0.35">
      <c r="A384" s="77"/>
      <c r="B384" s="77"/>
    </row>
    <row r="385" spans="1:2" ht="15.75" customHeight="1" x14ac:dyDescent="0.35">
      <c r="A385" s="77"/>
      <c r="B385" s="77"/>
    </row>
    <row r="386" spans="1:2" ht="15.75" customHeight="1" x14ac:dyDescent="0.35">
      <c r="A386" s="77"/>
      <c r="B386" s="77"/>
    </row>
    <row r="387" spans="1:2" ht="15.75" customHeight="1" x14ac:dyDescent="0.35">
      <c r="A387" s="77"/>
      <c r="B387" s="77"/>
    </row>
    <row r="388" spans="1:2" ht="15.75" customHeight="1" x14ac:dyDescent="0.35">
      <c r="A388" s="77"/>
      <c r="B388" s="77"/>
    </row>
    <row r="389" spans="1:2" ht="15.75" customHeight="1" x14ac:dyDescent="0.35">
      <c r="A389" s="77"/>
      <c r="B389" s="77"/>
    </row>
    <row r="390" spans="1:2" ht="15.75" customHeight="1" x14ac:dyDescent="0.35">
      <c r="A390" s="77"/>
      <c r="B390" s="77"/>
    </row>
    <row r="391" spans="1:2" ht="15.75" customHeight="1" x14ac:dyDescent="0.35">
      <c r="A391" s="77"/>
      <c r="B391" s="77"/>
    </row>
    <row r="392" spans="1:2" ht="15.75" customHeight="1" x14ac:dyDescent="0.35">
      <c r="A392" s="77"/>
      <c r="B392" s="77"/>
    </row>
    <row r="393" spans="1:2" ht="15.75" customHeight="1" x14ac:dyDescent="0.35">
      <c r="A393" s="77"/>
      <c r="B393" s="77"/>
    </row>
    <row r="394" spans="1:2" ht="15.75" customHeight="1" x14ac:dyDescent="0.35">
      <c r="A394" s="77"/>
      <c r="B394" s="77"/>
    </row>
    <row r="395" spans="1:2" ht="15.75" customHeight="1" x14ac:dyDescent="0.35">
      <c r="A395" s="77"/>
      <c r="B395" s="77"/>
    </row>
    <row r="396" spans="1:2" ht="15.75" customHeight="1" x14ac:dyDescent="0.35">
      <c r="A396" s="77"/>
      <c r="B396" s="77"/>
    </row>
    <row r="397" spans="1:2" ht="15.75" customHeight="1" x14ac:dyDescent="0.35">
      <c r="A397" s="77"/>
      <c r="B397" s="77"/>
    </row>
    <row r="398" spans="1:2" ht="15.75" customHeight="1" x14ac:dyDescent="0.35">
      <c r="A398" s="77"/>
      <c r="B398" s="77"/>
    </row>
    <row r="399" spans="1:2" ht="15.75" customHeight="1" x14ac:dyDescent="0.35">
      <c r="A399" s="77"/>
      <c r="B399" s="77"/>
    </row>
    <row r="400" spans="1:2" ht="15.75" customHeight="1" x14ac:dyDescent="0.35">
      <c r="A400" s="77"/>
      <c r="B400" s="77"/>
    </row>
    <row r="401" spans="1:2" ht="15.75" customHeight="1" x14ac:dyDescent="0.35">
      <c r="A401" s="77"/>
      <c r="B401" s="77"/>
    </row>
    <row r="402" spans="1:2" ht="15.75" customHeight="1" x14ac:dyDescent="0.35">
      <c r="A402" s="77"/>
      <c r="B402" s="77"/>
    </row>
    <row r="403" spans="1:2" ht="15.75" customHeight="1" x14ac:dyDescent="0.35">
      <c r="A403" s="77"/>
      <c r="B403" s="77"/>
    </row>
    <row r="404" spans="1:2" ht="15.75" customHeight="1" x14ac:dyDescent="0.35">
      <c r="A404" s="77"/>
      <c r="B404" s="77"/>
    </row>
    <row r="405" spans="1:2" ht="15.75" customHeight="1" x14ac:dyDescent="0.35">
      <c r="A405" s="77"/>
      <c r="B405" s="77"/>
    </row>
    <row r="406" spans="1:2" ht="15.75" customHeight="1" x14ac:dyDescent="0.35">
      <c r="A406" s="77"/>
      <c r="B406" s="77"/>
    </row>
    <row r="407" spans="1:2" ht="15.75" customHeight="1" x14ac:dyDescent="0.35">
      <c r="A407" s="77"/>
      <c r="B407" s="77"/>
    </row>
    <row r="408" spans="1:2" ht="15.75" customHeight="1" x14ac:dyDescent="0.35">
      <c r="A408" s="77"/>
      <c r="B408" s="77"/>
    </row>
    <row r="409" spans="1:2" ht="15.75" customHeight="1" x14ac:dyDescent="0.35">
      <c r="A409" s="77"/>
      <c r="B409" s="77"/>
    </row>
    <row r="410" spans="1:2" ht="15.75" customHeight="1" x14ac:dyDescent="0.35">
      <c r="A410" s="77"/>
      <c r="B410" s="77"/>
    </row>
    <row r="411" spans="1:2" ht="15.75" customHeight="1" x14ac:dyDescent="0.35">
      <c r="A411" s="77"/>
      <c r="B411" s="77"/>
    </row>
    <row r="412" spans="1:2" ht="15.75" customHeight="1" x14ac:dyDescent="0.35">
      <c r="A412" s="77"/>
      <c r="B412" s="77"/>
    </row>
    <row r="413" spans="1:2" ht="15.75" customHeight="1" x14ac:dyDescent="0.35">
      <c r="A413" s="77"/>
      <c r="B413" s="77"/>
    </row>
    <row r="414" spans="1:2" ht="15.75" customHeight="1" x14ac:dyDescent="0.35">
      <c r="A414" s="77"/>
      <c r="B414" s="77"/>
    </row>
    <row r="415" spans="1:2" ht="15.75" customHeight="1" x14ac:dyDescent="0.35">
      <c r="A415" s="77"/>
      <c r="B415" s="77"/>
    </row>
    <row r="416" spans="1:2" ht="15.75" customHeight="1" x14ac:dyDescent="0.35">
      <c r="A416" s="77"/>
      <c r="B416" s="77"/>
    </row>
    <row r="417" spans="1:2" ht="15.75" customHeight="1" x14ac:dyDescent="0.35">
      <c r="A417" s="77"/>
      <c r="B417" s="77"/>
    </row>
    <row r="418" spans="1:2" ht="15.75" customHeight="1" x14ac:dyDescent="0.35">
      <c r="A418" s="77"/>
      <c r="B418" s="77"/>
    </row>
    <row r="419" spans="1:2" ht="15.75" customHeight="1" x14ac:dyDescent="0.35">
      <c r="A419" s="77"/>
      <c r="B419" s="77"/>
    </row>
    <row r="420" spans="1:2" ht="15.75" customHeight="1" x14ac:dyDescent="0.35">
      <c r="A420" s="77"/>
      <c r="B420" s="77"/>
    </row>
    <row r="421" spans="1:2" ht="15.75" customHeight="1" x14ac:dyDescent="0.35">
      <c r="A421" s="77"/>
      <c r="B421" s="77"/>
    </row>
    <row r="422" spans="1:2" ht="15.75" customHeight="1" x14ac:dyDescent="0.35">
      <c r="A422" s="77"/>
      <c r="B422" s="77"/>
    </row>
    <row r="423" spans="1:2" ht="15.75" customHeight="1" x14ac:dyDescent="0.35">
      <c r="A423" s="77"/>
      <c r="B423" s="77"/>
    </row>
    <row r="424" spans="1:2" ht="15.75" customHeight="1" x14ac:dyDescent="0.35">
      <c r="A424" s="77"/>
      <c r="B424" s="77"/>
    </row>
    <row r="425" spans="1:2" ht="15.75" customHeight="1" x14ac:dyDescent="0.35">
      <c r="A425" s="77"/>
      <c r="B425" s="77"/>
    </row>
    <row r="426" spans="1:2" ht="15.75" customHeight="1" x14ac:dyDescent="0.35">
      <c r="A426" s="77"/>
      <c r="B426" s="77"/>
    </row>
    <row r="427" spans="1:2" ht="15.75" customHeight="1" x14ac:dyDescent="0.35">
      <c r="A427" s="77"/>
      <c r="B427" s="77"/>
    </row>
    <row r="428" spans="1:2" ht="15.75" customHeight="1" x14ac:dyDescent="0.35">
      <c r="A428" s="77"/>
      <c r="B428" s="77"/>
    </row>
    <row r="429" spans="1:2" ht="15.75" customHeight="1" x14ac:dyDescent="0.35">
      <c r="A429" s="77"/>
      <c r="B429" s="77"/>
    </row>
    <row r="430" spans="1:2" ht="15.75" customHeight="1" x14ac:dyDescent="0.35">
      <c r="A430" s="77"/>
      <c r="B430" s="77"/>
    </row>
    <row r="431" spans="1:2" ht="15.75" customHeight="1" x14ac:dyDescent="0.35">
      <c r="A431" s="77"/>
      <c r="B431" s="77"/>
    </row>
    <row r="432" spans="1:2" ht="15.75" customHeight="1" x14ac:dyDescent="0.35">
      <c r="A432" s="77"/>
      <c r="B432" s="77"/>
    </row>
    <row r="433" spans="1:2" ht="15.75" customHeight="1" x14ac:dyDescent="0.35">
      <c r="A433" s="77"/>
      <c r="B433" s="77"/>
    </row>
    <row r="434" spans="1:2" ht="15.75" customHeight="1" x14ac:dyDescent="0.35">
      <c r="A434" s="77"/>
      <c r="B434" s="77"/>
    </row>
    <row r="435" spans="1:2" ht="15.75" customHeight="1" x14ac:dyDescent="0.35">
      <c r="A435" s="77"/>
      <c r="B435" s="77"/>
    </row>
    <row r="436" spans="1:2" ht="15.75" customHeight="1" x14ac:dyDescent="0.35">
      <c r="A436" s="77"/>
      <c r="B436" s="77"/>
    </row>
    <row r="437" spans="1:2" ht="15.75" customHeight="1" x14ac:dyDescent="0.35">
      <c r="A437" s="77"/>
      <c r="B437" s="77"/>
    </row>
    <row r="438" spans="1:2" ht="15.75" customHeight="1" x14ac:dyDescent="0.35">
      <c r="A438" s="77"/>
      <c r="B438" s="77"/>
    </row>
    <row r="439" spans="1:2" ht="15.75" customHeight="1" x14ac:dyDescent="0.35">
      <c r="A439" s="77"/>
      <c r="B439" s="77"/>
    </row>
    <row r="440" spans="1:2" ht="15.75" customHeight="1" x14ac:dyDescent="0.35">
      <c r="A440" s="77"/>
      <c r="B440" s="77"/>
    </row>
    <row r="441" spans="1:2" ht="15.75" customHeight="1" x14ac:dyDescent="0.35">
      <c r="A441" s="77"/>
      <c r="B441" s="77"/>
    </row>
    <row r="442" spans="1:2" ht="15.75" customHeight="1" x14ac:dyDescent="0.35">
      <c r="A442" s="77"/>
      <c r="B442" s="77"/>
    </row>
    <row r="443" spans="1:2" ht="15.75" customHeight="1" x14ac:dyDescent="0.35">
      <c r="A443" s="77"/>
      <c r="B443" s="77"/>
    </row>
    <row r="444" spans="1:2" ht="15.75" customHeight="1" x14ac:dyDescent="0.35">
      <c r="A444" s="77"/>
      <c r="B444" s="77"/>
    </row>
    <row r="445" spans="1:2" ht="15.75" customHeight="1" x14ac:dyDescent="0.35">
      <c r="A445" s="77"/>
      <c r="B445" s="77"/>
    </row>
    <row r="446" spans="1:2" ht="15.75" customHeight="1" x14ac:dyDescent="0.35">
      <c r="A446" s="77"/>
      <c r="B446" s="77"/>
    </row>
    <row r="447" spans="1:2" ht="15.75" customHeight="1" x14ac:dyDescent="0.35">
      <c r="A447" s="77"/>
      <c r="B447" s="77"/>
    </row>
    <row r="448" spans="1:2" ht="15.75" customHeight="1" x14ac:dyDescent="0.35">
      <c r="A448" s="77"/>
      <c r="B448" s="77"/>
    </row>
    <row r="449" spans="1:2" ht="15.75" customHeight="1" x14ac:dyDescent="0.35">
      <c r="A449" s="77"/>
      <c r="B449" s="77"/>
    </row>
    <row r="450" spans="1:2" ht="15.75" customHeight="1" x14ac:dyDescent="0.35">
      <c r="A450" s="77"/>
      <c r="B450" s="77"/>
    </row>
    <row r="451" spans="1:2" ht="15.75" customHeight="1" x14ac:dyDescent="0.35">
      <c r="A451" s="77"/>
      <c r="B451" s="77"/>
    </row>
    <row r="452" spans="1:2" ht="15.75" customHeight="1" x14ac:dyDescent="0.35">
      <c r="A452" s="77"/>
      <c r="B452" s="77"/>
    </row>
    <row r="453" spans="1:2" ht="15.75" customHeight="1" x14ac:dyDescent="0.35">
      <c r="A453" s="77"/>
      <c r="B453" s="77"/>
    </row>
    <row r="454" spans="1:2" ht="15.75" customHeight="1" x14ac:dyDescent="0.35">
      <c r="A454" s="77"/>
      <c r="B454" s="77"/>
    </row>
    <row r="455" spans="1:2" ht="15.75" customHeight="1" x14ac:dyDescent="0.35">
      <c r="A455" s="77"/>
      <c r="B455" s="77"/>
    </row>
    <row r="456" spans="1:2" ht="15.75" customHeight="1" x14ac:dyDescent="0.35">
      <c r="A456" s="77"/>
      <c r="B456" s="77"/>
    </row>
    <row r="457" spans="1:2" ht="15.75" customHeight="1" x14ac:dyDescent="0.35">
      <c r="A457" s="77"/>
      <c r="B457" s="77"/>
    </row>
    <row r="458" spans="1:2" ht="15.75" customHeight="1" x14ac:dyDescent="0.35">
      <c r="A458" s="77"/>
      <c r="B458" s="77"/>
    </row>
    <row r="459" spans="1:2" ht="15.75" customHeight="1" x14ac:dyDescent="0.35">
      <c r="A459" s="77"/>
      <c r="B459" s="77"/>
    </row>
    <row r="460" spans="1:2" ht="15.75" customHeight="1" x14ac:dyDescent="0.35">
      <c r="A460" s="77"/>
      <c r="B460" s="77"/>
    </row>
    <row r="461" spans="1:2" ht="15.75" customHeight="1" x14ac:dyDescent="0.35">
      <c r="A461" s="77"/>
      <c r="B461" s="77"/>
    </row>
    <row r="462" spans="1:2" ht="15.75" customHeight="1" x14ac:dyDescent="0.35">
      <c r="A462" s="77"/>
      <c r="B462" s="77"/>
    </row>
    <row r="463" spans="1:2" ht="15.75" customHeight="1" x14ac:dyDescent="0.35">
      <c r="A463" s="77"/>
      <c r="B463" s="77"/>
    </row>
    <row r="464" spans="1:2" ht="15.75" customHeight="1" x14ac:dyDescent="0.35">
      <c r="A464" s="77"/>
      <c r="B464" s="77"/>
    </row>
    <row r="465" spans="1:2" ht="15.75" customHeight="1" x14ac:dyDescent="0.35">
      <c r="A465" s="77"/>
      <c r="B465" s="77"/>
    </row>
    <row r="466" spans="1:2" ht="15.75" customHeight="1" x14ac:dyDescent="0.35">
      <c r="A466" s="77"/>
      <c r="B466" s="77"/>
    </row>
    <row r="467" spans="1:2" ht="15.75" customHeight="1" x14ac:dyDescent="0.35">
      <c r="A467" s="77"/>
      <c r="B467" s="77"/>
    </row>
    <row r="468" spans="1:2" ht="15.75" customHeight="1" x14ac:dyDescent="0.35">
      <c r="A468" s="77"/>
      <c r="B468" s="77"/>
    </row>
    <row r="469" spans="1:2" ht="15.75" customHeight="1" x14ac:dyDescent="0.35">
      <c r="A469" s="77"/>
      <c r="B469" s="77"/>
    </row>
    <row r="470" spans="1:2" ht="15.75" customHeight="1" x14ac:dyDescent="0.35">
      <c r="A470" s="77"/>
      <c r="B470" s="77"/>
    </row>
    <row r="471" spans="1:2" ht="15.75" customHeight="1" x14ac:dyDescent="0.35">
      <c r="A471" s="77"/>
      <c r="B471" s="77"/>
    </row>
    <row r="472" spans="1:2" ht="15.75" customHeight="1" x14ac:dyDescent="0.35">
      <c r="A472" s="77"/>
      <c r="B472" s="77"/>
    </row>
    <row r="473" spans="1:2" ht="15.75" customHeight="1" x14ac:dyDescent="0.35">
      <c r="A473" s="77"/>
      <c r="B473" s="77"/>
    </row>
    <row r="474" spans="1:2" ht="15.75" customHeight="1" x14ac:dyDescent="0.35">
      <c r="A474" s="77"/>
      <c r="B474" s="77"/>
    </row>
    <row r="475" spans="1:2" ht="15.75" customHeight="1" x14ac:dyDescent="0.35">
      <c r="A475" s="77"/>
      <c r="B475" s="77"/>
    </row>
    <row r="476" spans="1:2" ht="15.75" customHeight="1" x14ac:dyDescent="0.35">
      <c r="A476" s="77"/>
      <c r="B476" s="77"/>
    </row>
    <row r="477" spans="1:2" ht="15.75" customHeight="1" x14ac:dyDescent="0.35">
      <c r="A477" s="77"/>
      <c r="B477" s="77"/>
    </row>
    <row r="478" spans="1:2" ht="15.75" customHeight="1" x14ac:dyDescent="0.35">
      <c r="A478" s="77"/>
      <c r="B478" s="77"/>
    </row>
    <row r="479" spans="1:2" ht="15.75" customHeight="1" x14ac:dyDescent="0.35">
      <c r="A479" s="77"/>
      <c r="B479" s="77"/>
    </row>
    <row r="480" spans="1:2" ht="15.75" customHeight="1" x14ac:dyDescent="0.35">
      <c r="A480" s="77"/>
      <c r="B480" s="77"/>
    </row>
    <row r="481" spans="1:2" ht="15.75" customHeight="1" x14ac:dyDescent="0.35">
      <c r="A481" s="77"/>
      <c r="B481" s="77"/>
    </row>
    <row r="482" spans="1:2" ht="15.75" customHeight="1" x14ac:dyDescent="0.35">
      <c r="A482" s="77"/>
      <c r="B482" s="77"/>
    </row>
    <row r="483" spans="1:2" ht="15.75" customHeight="1" x14ac:dyDescent="0.35">
      <c r="A483" s="77"/>
      <c r="B483" s="77"/>
    </row>
    <row r="484" spans="1:2" ht="15.75" customHeight="1" x14ac:dyDescent="0.35">
      <c r="A484" s="77"/>
      <c r="B484" s="77"/>
    </row>
    <row r="485" spans="1:2" ht="15.75" customHeight="1" x14ac:dyDescent="0.35">
      <c r="A485" s="77"/>
      <c r="B485" s="77"/>
    </row>
    <row r="486" spans="1:2" ht="15.75" customHeight="1" x14ac:dyDescent="0.35">
      <c r="A486" s="77"/>
      <c r="B486" s="77"/>
    </row>
    <row r="487" spans="1:2" ht="15.75" customHeight="1" x14ac:dyDescent="0.35">
      <c r="A487" s="77"/>
      <c r="B487" s="77"/>
    </row>
    <row r="488" spans="1:2" ht="15.75" customHeight="1" x14ac:dyDescent="0.35">
      <c r="A488" s="77"/>
      <c r="B488" s="77"/>
    </row>
    <row r="489" spans="1:2" ht="15.75" customHeight="1" x14ac:dyDescent="0.35">
      <c r="A489" s="77"/>
      <c r="B489" s="77"/>
    </row>
    <row r="490" spans="1:2" ht="15.75" customHeight="1" x14ac:dyDescent="0.35">
      <c r="A490" s="77"/>
      <c r="B490" s="77"/>
    </row>
    <row r="491" spans="1:2" ht="15.75" customHeight="1" x14ac:dyDescent="0.35">
      <c r="A491" s="77"/>
      <c r="B491" s="77"/>
    </row>
    <row r="492" spans="1:2" ht="15.75" customHeight="1" x14ac:dyDescent="0.35">
      <c r="A492" s="77"/>
      <c r="B492" s="77"/>
    </row>
    <row r="493" spans="1:2" ht="15.75" customHeight="1" x14ac:dyDescent="0.35">
      <c r="A493" s="77"/>
      <c r="B493" s="77"/>
    </row>
    <row r="494" spans="1:2" ht="15.75" customHeight="1" x14ac:dyDescent="0.35">
      <c r="A494" s="77"/>
      <c r="B494" s="77"/>
    </row>
    <row r="495" spans="1:2" ht="15.75" customHeight="1" x14ac:dyDescent="0.35">
      <c r="A495" s="77"/>
      <c r="B495" s="77"/>
    </row>
    <row r="496" spans="1:2" ht="15.75" customHeight="1" x14ac:dyDescent="0.35">
      <c r="A496" s="77"/>
      <c r="B496" s="77"/>
    </row>
    <row r="497" spans="1:2" ht="15.75" customHeight="1" x14ac:dyDescent="0.35">
      <c r="A497" s="77"/>
      <c r="B497" s="77"/>
    </row>
    <row r="498" spans="1:2" ht="15.75" customHeight="1" x14ac:dyDescent="0.35">
      <c r="A498" s="77"/>
      <c r="B498" s="77"/>
    </row>
    <row r="499" spans="1:2" ht="15.75" customHeight="1" x14ac:dyDescent="0.35">
      <c r="A499" s="77"/>
      <c r="B499" s="77"/>
    </row>
    <row r="500" spans="1:2" ht="15.75" customHeight="1" x14ac:dyDescent="0.35">
      <c r="A500" s="77"/>
      <c r="B500" s="77"/>
    </row>
    <row r="501" spans="1:2" ht="15.75" customHeight="1" x14ac:dyDescent="0.35">
      <c r="A501" s="77"/>
      <c r="B501" s="77"/>
    </row>
    <row r="502" spans="1:2" ht="15.75" customHeight="1" x14ac:dyDescent="0.35">
      <c r="A502" s="77"/>
      <c r="B502" s="77"/>
    </row>
    <row r="503" spans="1:2" ht="15.75" customHeight="1" x14ac:dyDescent="0.35">
      <c r="A503" s="77"/>
      <c r="B503" s="77"/>
    </row>
    <row r="504" spans="1:2" ht="15.75" customHeight="1" x14ac:dyDescent="0.35">
      <c r="A504" s="77"/>
      <c r="B504" s="77"/>
    </row>
    <row r="505" spans="1:2" ht="15.75" customHeight="1" x14ac:dyDescent="0.35">
      <c r="A505" s="77"/>
      <c r="B505" s="77"/>
    </row>
    <row r="506" spans="1:2" ht="15.75" customHeight="1" x14ac:dyDescent="0.35">
      <c r="A506" s="77"/>
      <c r="B506" s="77"/>
    </row>
    <row r="507" spans="1:2" ht="15.75" customHeight="1" x14ac:dyDescent="0.35">
      <c r="A507" s="77"/>
      <c r="B507" s="77"/>
    </row>
    <row r="508" spans="1:2" ht="15.75" customHeight="1" x14ac:dyDescent="0.35">
      <c r="A508" s="77"/>
      <c r="B508" s="77"/>
    </row>
    <row r="509" spans="1:2" ht="15.75" customHeight="1" x14ac:dyDescent="0.35">
      <c r="A509" s="77"/>
      <c r="B509" s="77"/>
    </row>
    <row r="510" spans="1:2" ht="15.75" customHeight="1" x14ac:dyDescent="0.35">
      <c r="A510" s="77"/>
      <c r="B510" s="77"/>
    </row>
    <row r="511" spans="1:2" ht="15.75" customHeight="1" x14ac:dyDescent="0.35">
      <c r="A511" s="77"/>
      <c r="B511" s="77"/>
    </row>
    <row r="512" spans="1:2" ht="15.75" customHeight="1" x14ac:dyDescent="0.35">
      <c r="A512" s="77"/>
      <c r="B512" s="77"/>
    </row>
    <row r="513" spans="1:2" ht="15.75" customHeight="1" x14ac:dyDescent="0.35">
      <c r="A513" s="77"/>
      <c r="B513" s="77"/>
    </row>
    <row r="514" spans="1:2" ht="15.75" customHeight="1" x14ac:dyDescent="0.35">
      <c r="A514" s="77"/>
      <c r="B514" s="77"/>
    </row>
    <row r="515" spans="1:2" ht="15.75" customHeight="1" x14ac:dyDescent="0.35">
      <c r="A515" s="77"/>
      <c r="B515" s="77"/>
    </row>
    <row r="516" spans="1:2" ht="15.75" customHeight="1" x14ac:dyDescent="0.35">
      <c r="A516" s="77"/>
      <c r="B516" s="77"/>
    </row>
    <row r="517" spans="1:2" ht="15.75" customHeight="1" x14ac:dyDescent="0.35">
      <c r="A517" s="77"/>
      <c r="B517" s="77"/>
    </row>
    <row r="518" spans="1:2" ht="15.75" customHeight="1" x14ac:dyDescent="0.35">
      <c r="A518" s="77"/>
      <c r="B518" s="77"/>
    </row>
    <row r="519" spans="1:2" ht="15.75" customHeight="1" x14ac:dyDescent="0.35">
      <c r="A519" s="77"/>
      <c r="B519" s="77"/>
    </row>
    <row r="520" spans="1:2" ht="15.75" customHeight="1" x14ac:dyDescent="0.35">
      <c r="A520" s="77"/>
      <c r="B520" s="77"/>
    </row>
    <row r="521" spans="1:2" ht="15.75" customHeight="1" x14ac:dyDescent="0.35">
      <c r="A521" s="77"/>
      <c r="B521" s="77"/>
    </row>
    <row r="522" spans="1:2" ht="15.75" customHeight="1" x14ac:dyDescent="0.35">
      <c r="A522" s="77"/>
      <c r="B522" s="77"/>
    </row>
    <row r="523" spans="1:2" ht="15.75" customHeight="1" x14ac:dyDescent="0.35">
      <c r="A523" s="77"/>
      <c r="B523" s="77"/>
    </row>
    <row r="524" spans="1:2" ht="15.75" customHeight="1" x14ac:dyDescent="0.35">
      <c r="A524" s="77"/>
      <c r="B524" s="77"/>
    </row>
    <row r="525" spans="1:2" ht="15.75" customHeight="1" x14ac:dyDescent="0.35">
      <c r="A525" s="77"/>
      <c r="B525" s="77"/>
    </row>
    <row r="526" spans="1:2" ht="15.75" customHeight="1" x14ac:dyDescent="0.35">
      <c r="A526" s="77"/>
      <c r="B526" s="77"/>
    </row>
    <row r="527" spans="1:2" ht="15.75" customHeight="1" x14ac:dyDescent="0.35">
      <c r="A527" s="77"/>
      <c r="B527" s="77"/>
    </row>
    <row r="528" spans="1:2" ht="15.75" customHeight="1" x14ac:dyDescent="0.35">
      <c r="A528" s="77"/>
      <c r="B528" s="77"/>
    </row>
    <row r="529" spans="1:2" ht="15.75" customHeight="1" x14ac:dyDescent="0.35">
      <c r="A529" s="77"/>
      <c r="B529" s="77"/>
    </row>
    <row r="530" spans="1:2" ht="15.75" customHeight="1" x14ac:dyDescent="0.35">
      <c r="A530" s="77"/>
      <c r="B530" s="77"/>
    </row>
    <row r="531" spans="1:2" ht="15.75" customHeight="1" x14ac:dyDescent="0.35">
      <c r="A531" s="77"/>
      <c r="B531" s="77"/>
    </row>
    <row r="532" spans="1:2" ht="15.75" customHeight="1" x14ac:dyDescent="0.35">
      <c r="A532" s="77"/>
      <c r="B532" s="77"/>
    </row>
    <row r="533" spans="1:2" ht="15.75" customHeight="1" x14ac:dyDescent="0.35">
      <c r="A533" s="77"/>
      <c r="B533" s="77"/>
    </row>
    <row r="534" spans="1:2" ht="15.75" customHeight="1" x14ac:dyDescent="0.35">
      <c r="A534" s="77"/>
      <c r="B534" s="77"/>
    </row>
    <row r="535" spans="1:2" ht="15.75" customHeight="1" x14ac:dyDescent="0.35">
      <c r="A535" s="77"/>
      <c r="B535" s="77"/>
    </row>
    <row r="536" spans="1:2" ht="15.75" customHeight="1" x14ac:dyDescent="0.35">
      <c r="A536" s="77"/>
      <c r="B536" s="77"/>
    </row>
    <row r="537" spans="1:2" ht="15.75" customHeight="1" x14ac:dyDescent="0.35">
      <c r="A537" s="77"/>
      <c r="B537" s="77"/>
    </row>
    <row r="538" spans="1:2" ht="15.75" customHeight="1" x14ac:dyDescent="0.35">
      <c r="A538" s="77"/>
      <c r="B538" s="77"/>
    </row>
    <row r="539" spans="1:2" ht="15.75" customHeight="1" x14ac:dyDescent="0.35">
      <c r="A539" s="77"/>
      <c r="B539" s="77"/>
    </row>
    <row r="540" spans="1:2" ht="15.75" customHeight="1" x14ac:dyDescent="0.35">
      <c r="A540" s="77"/>
      <c r="B540" s="77"/>
    </row>
    <row r="541" spans="1:2" ht="15.75" customHeight="1" x14ac:dyDescent="0.35">
      <c r="A541" s="77"/>
      <c r="B541" s="77"/>
    </row>
    <row r="542" spans="1:2" ht="15.75" customHeight="1" x14ac:dyDescent="0.35">
      <c r="A542" s="77"/>
      <c r="B542" s="77"/>
    </row>
    <row r="543" spans="1:2" ht="15.75" customHeight="1" x14ac:dyDescent="0.35">
      <c r="A543" s="77"/>
      <c r="B543" s="77"/>
    </row>
    <row r="544" spans="1:2" ht="15.75" customHeight="1" x14ac:dyDescent="0.35">
      <c r="A544" s="77"/>
      <c r="B544" s="77"/>
    </row>
    <row r="545" spans="1:2" ht="15.75" customHeight="1" x14ac:dyDescent="0.35">
      <c r="A545" s="77"/>
      <c r="B545" s="77"/>
    </row>
    <row r="546" spans="1:2" ht="15.75" customHeight="1" x14ac:dyDescent="0.35">
      <c r="A546" s="77"/>
      <c r="B546" s="77"/>
    </row>
    <row r="547" spans="1:2" ht="15.75" customHeight="1" x14ac:dyDescent="0.35">
      <c r="A547" s="77"/>
      <c r="B547" s="77"/>
    </row>
    <row r="548" spans="1:2" ht="15.75" customHeight="1" x14ac:dyDescent="0.35">
      <c r="A548" s="77"/>
      <c r="B548" s="77"/>
    </row>
    <row r="549" spans="1:2" ht="15.75" customHeight="1" x14ac:dyDescent="0.35">
      <c r="A549" s="77"/>
      <c r="B549" s="77"/>
    </row>
    <row r="550" spans="1:2" ht="15.75" customHeight="1" x14ac:dyDescent="0.35">
      <c r="A550" s="77"/>
      <c r="B550" s="77"/>
    </row>
    <row r="551" spans="1:2" ht="15.75" customHeight="1" x14ac:dyDescent="0.35">
      <c r="A551" s="77"/>
      <c r="B551" s="77"/>
    </row>
    <row r="552" spans="1:2" ht="15.75" customHeight="1" x14ac:dyDescent="0.35">
      <c r="A552" s="77"/>
      <c r="B552" s="77"/>
    </row>
    <row r="553" spans="1:2" ht="15.75" customHeight="1" x14ac:dyDescent="0.35">
      <c r="A553" s="77"/>
      <c r="B553" s="77"/>
    </row>
    <row r="554" spans="1:2" ht="15.75" customHeight="1" x14ac:dyDescent="0.35">
      <c r="A554" s="77"/>
      <c r="B554" s="77"/>
    </row>
    <row r="555" spans="1:2" ht="15.75" customHeight="1" x14ac:dyDescent="0.35">
      <c r="A555" s="77"/>
      <c r="B555" s="77"/>
    </row>
    <row r="556" spans="1:2" ht="15.75" customHeight="1" x14ac:dyDescent="0.35">
      <c r="A556" s="77"/>
      <c r="B556" s="77"/>
    </row>
    <row r="557" spans="1:2" ht="15.75" customHeight="1" x14ac:dyDescent="0.35">
      <c r="A557" s="77"/>
      <c r="B557" s="77"/>
    </row>
    <row r="558" spans="1:2" ht="15.75" customHeight="1" x14ac:dyDescent="0.35">
      <c r="A558" s="77"/>
      <c r="B558" s="77"/>
    </row>
    <row r="559" spans="1:2" ht="15.75" customHeight="1" x14ac:dyDescent="0.35">
      <c r="A559" s="77"/>
      <c r="B559" s="77"/>
    </row>
    <row r="560" spans="1:2" ht="15.75" customHeight="1" x14ac:dyDescent="0.35">
      <c r="A560" s="77"/>
      <c r="B560" s="77"/>
    </row>
    <row r="561" spans="1:2" ht="15.75" customHeight="1" x14ac:dyDescent="0.35">
      <c r="A561" s="77"/>
      <c r="B561" s="77"/>
    </row>
    <row r="562" spans="1:2" ht="15.75" customHeight="1" x14ac:dyDescent="0.35">
      <c r="A562" s="77"/>
      <c r="B562" s="77"/>
    </row>
    <row r="563" spans="1:2" ht="15.75" customHeight="1" x14ac:dyDescent="0.35">
      <c r="A563" s="77"/>
      <c r="B563" s="77"/>
    </row>
    <row r="564" spans="1:2" ht="15.75" customHeight="1" x14ac:dyDescent="0.35">
      <c r="A564" s="77"/>
      <c r="B564" s="77"/>
    </row>
    <row r="565" spans="1:2" ht="15.75" customHeight="1" x14ac:dyDescent="0.35">
      <c r="A565" s="77"/>
      <c r="B565" s="77"/>
    </row>
    <row r="566" spans="1:2" ht="15.75" customHeight="1" x14ac:dyDescent="0.35">
      <c r="A566" s="77"/>
      <c r="B566" s="77"/>
    </row>
    <row r="567" spans="1:2" ht="15.75" customHeight="1" x14ac:dyDescent="0.35">
      <c r="A567" s="77"/>
      <c r="B567" s="77"/>
    </row>
    <row r="568" spans="1:2" ht="15.75" customHeight="1" x14ac:dyDescent="0.35">
      <c r="A568" s="77"/>
      <c r="B568" s="77"/>
    </row>
    <row r="569" spans="1:2" ht="15.75" customHeight="1" x14ac:dyDescent="0.35">
      <c r="A569" s="77"/>
      <c r="B569" s="77"/>
    </row>
    <row r="570" spans="1:2" ht="15.75" customHeight="1" x14ac:dyDescent="0.35">
      <c r="A570" s="77"/>
      <c r="B570" s="77"/>
    </row>
    <row r="571" spans="1:2" ht="15.75" customHeight="1" x14ac:dyDescent="0.35">
      <c r="A571" s="77"/>
      <c r="B571" s="77"/>
    </row>
    <row r="572" spans="1:2" ht="15.75" customHeight="1" x14ac:dyDescent="0.35">
      <c r="A572" s="77"/>
      <c r="B572" s="77"/>
    </row>
    <row r="573" spans="1:2" ht="15.75" customHeight="1" x14ac:dyDescent="0.35">
      <c r="A573" s="77"/>
      <c r="B573" s="77"/>
    </row>
    <row r="574" spans="1:2" ht="15.75" customHeight="1" x14ac:dyDescent="0.35">
      <c r="A574" s="77"/>
      <c r="B574" s="77"/>
    </row>
    <row r="575" spans="1:2" ht="15.75" customHeight="1" x14ac:dyDescent="0.35">
      <c r="A575" s="77"/>
      <c r="B575" s="77"/>
    </row>
    <row r="576" spans="1:2" ht="15.75" customHeight="1" x14ac:dyDescent="0.35">
      <c r="A576" s="77"/>
      <c r="B576" s="77"/>
    </row>
    <row r="577" spans="1:2" ht="15.75" customHeight="1" x14ac:dyDescent="0.35">
      <c r="A577" s="77"/>
      <c r="B577" s="77"/>
    </row>
    <row r="578" spans="1:2" ht="15.75" customHeight="1" x14ac:dyDescent="0.35">
      <c r="A578" s="77"/>
      <c r="B578" s="77"/>
    </row>
    <row r="579" spans="1:2" ht="15.75" customHeight="1" x14ac:dyDescent="0.35">
      <c r="A579" s="77"/>
      <c r="B579" s="77"/>
    </row>
    <row r="580" spans="1:2" ht="15.75" customHeight="1" x14ac:dyDescent="0.35">
      <c r="A580" s="77"/>
      <c r="B580" s="77"/>
    </row>
    <row r="581" spans="1:2" ht="15.75" customHeight="1" x14ac:dyDescent="0.35">
      <c r="A581" s="77"/>
      <c r="B581" s="77"/>
    </row>
    <row r="582" spans="1:2" ht="15.75" customHeight="1" x14ac:dyDescent="0.35">
      <c r="A582" s="77"/>
      <c r="B582" s="77"/>
    </row>
    <row r="583" spans="1:2" ht="15.75" customHeight="1" x14ac:dyDescent="0.35">
      <c r="A583" s="77"/>
      <c r="B583" s="77"/>
    </row>
    <row r="584" spans="1:2" ht="15.75" customHeight="1" x14ac:dyDescent="0.35">
      <c r="A584" s="77"/>
      <c r="B584" s="77"/>
    </row>
    <row r="585" spans="1:2" ht="15.75" customHeight="1" x14ac:dyDescent="0.35">
      <c r="A585" s="77"/>
      <c r="B585" s="77"/>
    </row>
    <row r="586" spans="1:2" ht="15.75" customHeight="1" x14ac:dyDescent="0.35">
      <c r="A586" s="77"/>
      <c r="B586" s="77"/>
    </row>
    <row r="587" spans="1:2" ht="15.75" customHeight="1" x14ac:dyDescent="0.35">
      <c r="A587" s="77"/>
      <c r="B587" s="77"/>
    </row>
    <row r="588" spans="1:2" ht="15.75" customHeight="1" x14ac:dyDescent="0.35">
      <c r="A588" s="77"/>
      <c r="B588" s="77"/>
    </row>
    <row r="589" spans="1:2" ht="15.75" customHeight="1" x14ac:dyDescent="0.35">
      <c r="A589" s="77"/>
      <c r="B589" s="77"/>
    </row>
    <row r="590" spans="1:2" ht="15.75" customHeight="1" x14ac:dyDescent="0.35">
      <c r="A590" s="77"/>
      <c r="B590" s="77"/>
    </row>
    <row r="591" spans="1:2" ht="15.75" customHeight="1" x14ac:dyDescent="0.35">
      <c r="A591" s="77"/>
      <c r="B591" s="77"/>
    </row>
    <row r="592" spans="1:2" ht="15.75" customHeight="1" x14ac:dyDescent="0.35">
      <c r="A592" s="77"/>
      <c r="B592" s="77"/>
    </row>
    <row r="593" spans="1:2" ht="15.75" customHeight="1" x14ac:dyDescent="0.35">
      <c r="A593" s="77"/>
      <c r="B593" s="77"/>
    </row>
    <row r="594" spans="1:2" ht="15.75" customHeight="1" x14ac:dyDescent="0.35">
      <c r="A594" s="77"/>
      <c r="B594" s="77"/>
    </row>
    <row r="595" spans="1:2" ht="15.75" customHeight="1" x14ac:dyDescent="0.35">
      <c r="A595" s="77"/>
      <c r="B595" s="77"/>
    </row>
    <row r="596" spans="1:2" ht="15.75" customHeight="1" x14ac:dyDescent="0.35">
      <c r="A596" s="77"/>
      <c r="B596" s="77"/>
    </row>
    <row r="597" spans="1:2" ht="15.75" customHeight="1" x14ac:dyDescent="0.35">
      <c r="A597" s="77"/>
      <c r="B597" s="77"/>
    </row>
    <row r="598" spans="1:2" ht="15.75" customHeight="1" x14ac:dyDescent="0.35">
      <c r="A598" s="77"/>
      <c r="B598" s="77"/>
    </row>
    <row r="599" spans="1:2" ht="15.75" customHeight="1" x14ac:dyDescent="0.35">
      <c r="A599" s="77"/>
      <c r="B599" s="77"/>
    </row>
    <row r="600" spans="1:2" ht="15.75" customHeight="1" x14ac:dyDescent="0.35">
      <c r="A600" s="77"/>
      <c r="B600" s="77"/>
    </row>
    <row r="601" spans="1:2" ht="15.75" customHeight="1" x14ac:dyDescent="0.35">
      <c r="A601" s="77"/>
      <c r="B601" s="77"/>
    </row>
    <row r="602" spans="1:2" ht="15.75" customHeight="1" x14ac:dyDescent="0.35">
      <c r="A602" s="77"/>
      <c r="B602" s="77"/>
    </row>
    <row r="603" spans="1:2" ht="15.75" customHeight="1" x14ac:dyDescent="0.35">
      <c r="A603" s="77"/>
      <c r="B603" s="77"/>
    </row>
    <row r="604" spans="1:2" ht="15.75" customHeight="1" x14ac:dyDescent="0.35">
      <c r="A604" s="77"/>
      <c r="B604" s="77"/>
    </row>
    <row r="605" spans="1:2" ht="15.75" customHeight="1" x14ac:dyDescent="0.35">
      <c r="A605" s="77"/>
      <c r="B605" s="77"/>
    </row>
    <row r="606" spans="1:2" ht="15.75" customHeight="1" x14ac:dyDescent="0.35">
      <c r="A606" s="77"/>
      <c r="B606" s="77"/>
    </row>
    <row r="607" spans="1:2" ht="15.75" customHeight="1" x14ac:dyDescent="0.35">
      <c r="A607" s="77"/>
      <c r="B607" s="77"/>
    </row>
    <row r="608" spans="1:2" ht="15.75" customHeight="1" x14ac:dyDescent="0.35">
      <c r="A608" s="77"/>
      <c r="B608" s="77"/>
    </row>
    <row r="609" spans="1:2" ht="15.75" customHeight="1" x14ac:dyDescent="0.35">
      <c r="A609" s="77"/>
      <c r="B609" s="77"/>
    </row>
    <row r="610" spans="1:2" ht="15.75" customHeight="1" x14ac:dyDescent="0.35">
      <c r="A610" s="77"/>
      <c r="B610" s="77"/>
    </row>
    <row r="611" spans="1:2" ht="15.75" customHeight="1" x14ac:dyDescent="0.35">
      <c r="A611" s="77"/>
      <c r="B611" s="77"/>
    </row>
    <row r="612" spans="1:2" ht="15.75" customHeight="1" x14ac:dyDescent="0.35">
      <c r="A612" s="77"/>
      <c r="B612" s="77"/>
    </row>
    <row r="613" spans="1:2" ht="15.75" customHeight="1" x14ac:dyDescent="0.35">
      <c r="A613" s="77"/>
      <c r="B613" s="77"/>
    </row>
    <row r="614" spans="1:2" ht="15.75" customHeight="1" x14ac:dyDescent="0.35">
      <c r="A614" s="77"/>
      <c r="B614" s="77"/>
    </row>
    <row r="615" spans="1:2" ht="15.75" customHeight="1" x14ac:dyDescent="0.35">
      <c r="A615" s="77"/>
      <c r="B615" s="77"/>
    </row>
    <row r="616" spans="1:2" ht="15.75" customHeight="1" x14ac:dyDescent="0.35">
      <c r="A616" s="77"/>
      <c r="B616" s="77"/>
    </row>
    <row r="617" spans="1:2" ht="15.75" customHeight="1" x14ac:dyDescent="0.35">
      <c r="A617" s="77"/>
      <c r="B617" s="77"/>
    </row>
    <row r="618" spans="1:2" ht="15.75" customHeight="1" x14ac:dyDescent="0.35">
      <c r="A618" s="77"/>
      <c r="B618" s="77"/>
    </row>
    <row r="619" spans="1:2" ht="15.75" customHeight="1" x14ac:dyDescent="0.35">
      <c r="A619" s="77"/>
      <c r="B619" s="77"/>
    </row>
    <row r="620" spans="1:2" ht="15.75" customHeight="1" x14ac:dyDescent="0.35">
      <c r="A620" s="77"/>
      <c r="B620" s="77"/>
    </row>
    <row r="621" spans="1:2" ht="15.75" customHeight="1" x14ac:dyDescent="0.35">
      <c r="A621" s="77"/>
      <c r="B621" s="77"/>
    </row>
    <row r="622" spans="1:2" ht="15.75" customHeight="1" x14ac:dyDescent="0.35">
      <c r="A622" s="77"/>
      <c r="B622" s="77"/>
    </row>
    <row r="623" spans="1:2" ht="15.75" customHeight="1" x14ac:dyDescent="0.35">
      <c r="A623" s="77"/>
      <c r="B623" s="77"/>
    </row>
    <row r="624" spans="1:2" ht="15.75" customHeight="1" x14ac:dyDescent="0.35">
      <c r="A624" s="77"/>
      <c r="B624" s="77"/>
    </row>
    <row r="625" spans="1:2" ht="15.75" customHeight="1" x14ac:dyDescent="0.35">
      <c r="A625" s="77"/>
      <c r="B625" s="77"/>
    </row>
    <row r="626" spans="1:2" ht="15.75" customHeight="1" x14ac:dyDescent="0.35">
      <c r="A626" s="77"/>
      <c r="B626" s="77"/>
    </row>
    <row r="627" spans="1:2" ht="15.75" customHeight="1" x14ac:dyDescent="0.35">
      <c r="A627" s="77"/>
      <c r="B627" s="77"/>
    </row>
    <row r="628" spans="1:2" ht="15.75" customHeight="1" x14ac:dyDescent="0.35">
      <c r="A628" s="77"/>
      <c r="B628" s="77"/>
    </row>
    <row r="629" spans="1:2" ht="15.75" customHeight="1" x14ac:dyDescent="0.35">
      <c r="A629" s="77"/>
      <c r="B629" s="77"/>
    </row>
    <row r="630" spans="1:2" ht="15.75" customHeight="1" x14ac:dyDescent="0.35">
      <c r="A630" s="77"/>
      <c r="B630" s="77"/>
    </row>
    <row r="631" spans="1:2" ht="15.75" customHeight="1" x14ac:dyDescent="0.35">
      <c r="A631" s="77"/>
      <c r="B631" s="77"/>
    </row>
    <row r="632" spans="1:2" ht="15.75" customHeight="1" x14ac:dyDescent="0.35">
      <c r="A632" s="77"/>
      <c r="B632" s="77"/>
    </row>
    <row r="633" spans="1:2" ht="15.75" customHeight="1" x14ac:dyDescent="0.35">
      <c r="A633" s="77"/>
      <c r="B633" s="77"/>
    </row>
    <row r="634" spans="1:2" ht="15.75" customHeight="1" x14ac:dyDescent="0.35">
      <c r="A634" s="77"/>
      <c r="B634" s="77"/>
    </row>
    <row r="635" spans="1:2" ht="15.75" customHeight="1" x14ac:dyDescent="0.35">
      <c r="A635" s="77"/>
      <c r="B635" s="77"/>
    </row>
    <row r="636" spans="1:2" ht="15.75" customHeight="1" x14ac:dyDescent="0.35">
      <c r="A636" s="77"/>
      <c r="B636" s="77"/>
    </row>
    <row r="637" spans="1:2" ht="15.75" customHeight="1" x14ac:dyDescent="0.35">
      <c r="A637" s="77"/>
      <c r="B637" s="77"/>
    </row>
    <row r="638" spans="1:2" ht="15.75" customHeight="1" x14ac:dyDescent="0.35">
      <c r="A638" s="77"/>
      <c r="B638" s="77"/>
    </row>
    <row r="639" spans="1:2" ht="15.75" customHeight="1" x14ac:dyDescent="0.35">
      <c r="A639" s="77"/>
      <c r="B639" s="77"/>
    </row>
    <row r="640" spans="1:2" ht="15.75" customHeight="1" x14ac:dyDescent="0.35">
      <c r="A640" s="77"/>
      <c r="B640" s="77"/>
    </row>
    <row r="641" spans="1:2" ht="15.75" customHeight="1" x14ac:dyDescent="0.35">
      <c r="A641" s="77"/>
      <c r="B641" s="77"/>
    </row>
    <row r="642" spans="1:2" ht="15.75" customHeight="1" x14ac:dyDescent="0.35">
      <c r="A642" s="77"/>
      <c r="B642" s="77"/>
    </row>
    <row r="643" spans="1:2" ht="15.75" customHeight="1" x14ac:dyDescent="0.35">
      <c r="A643" s="77"/>
      <c r="B643" s="77"/>
    </row>
    <row r="644" spans="1:2" ht="15.75" customHeight="1" x14ac:dyDescent="0.35">
      <c r="A644" s="77"/>
      <c r="B644" s="77"/>
    </row>
    <row r="645" spans="1:2" ht="15.75" customHeight="1" x14ac:dyDescent="0.35">
      <c r="A645" s="77"/>
      <c r="B645" s="77"/>
    </row>
    <row r="646" spans="1:2" ht="15.75" customHeight="1" x14ac:dyDescent="0.35">
      <c r="A646" s="77"/>
      <c r="B646" s="77"/>
    </row>
    <row r="647" spans="1:2" ht="15.75" customHeight="1" x14ac:dyDescent="0.35">
      <c r="A647" s="77"/>
      <c r="B647" s="77"/>
    </row>
    <row r="648" spans="1:2" ht="15.75" customHeight="1" x14ac:dyDescent="0.35">
      <c r="A648" s="77"/>
      <c r="B648" s="77"/>
    </row>
    <row r="649" spans="1:2" ht="15.75" customHeight="1" x14ac:dyDescent="0.35">
      <c r="A649" s="77"/>
      <c r="B649" s="77"/>
    </row>
    <row r="650" spans="1:2" ht="15.75" customHeight="1" x14ac:dyDescent="0.35">
      <c r="A650" s="77"/>
      <c r="B650" s="77"/>
    </row>
    <row r="651" spans="1:2" ht="15.75" customHeight="1" x14ac:dyDescent="0.35">
      <c r="A651" s="77"/>
      <c r="B651" s="77"/>
    </row>
    <row r="652" spans="1:2" ht="15.75" customHeight="1" x14ac:dyDescent="0.35">
      <c r="A652" s="77"/>
      <c r="B652" s="77"/>
    </row>
    <row r="653" spans="1:2" ht="15.75" customHeight="1" x14ac:dyDescent="0.35">
      <c r="A653" s="77"/>
      <c r="B653" s="77"/>
    </row>
    <row r="654" spans="1:2" ht="15.75" customHeight="1" x14ac:dyDescent="0.35">
      <c r="A654" s="77"/>
      <c r="B654" s="77"/>
    </row>
    <row r="655" spans="1:2" ht="15.75" customHeight="1" x14ac:dyDescent="0.35">
      <c r="A655" s="77"/>
      <c r="B655" s="77"/>
    </row>
    <row r="656" spans="1:2" ht="15.75" customHeight="1" x14ac:dyDescent="0.35">
      <c r="A656" s="77"/>
      <c r="B656" s="77"/>
    </row>
    <row r="657" spans="1:2" ht="15.75" customHeight="1" x14ac:dyDescent="0.35">
      <c r="A657" s="77"/>
      <c r="B657" s="77"/>
    </row>
    <row r="658" spans="1:2" ht="15.75" customHeight="1" x14ac:dyDescent="0.35">
      <c r="A658" s="77"/>
      <c r="B658" s="77"/>
    </row>
    <row r="659" spans="1:2" ht="15.75" customHeight="1" x14ac:dyDescent="0.35">
      <c r="A659" s="77"/>
      <c r="B659" s="77"/>
    </row>
    <row r="660" spans="1:2" ht="15.75" customHeight="1" x14ac:dyDescent="0.35">
      <c r="A660" s="77"/>
      <c r="B660" s="77"/>
    </row>
    <row r="661" spans="1:2" ht="15.75" customHeight="1" x14ac:dyDescent="0.35">
      <c r="A661" s="77"/>
      <c r="B661" s="77"/>
    </row>
    <row r="662" spans="1:2" ht="15.75" customHeight="1" x14ac:dyDescent="0.35">
      <c r="A662" s="77"/>
      <c r="B662" s="77"/>
    </row>
    <row r="663" spans="1:2" ht="15.75" customHeight="1" x14ac:dyDescent="0.35">
      <c r="A663" s="77"/>
      <c r="B663" s="77"/>
    </row>
    <row r="664" spans="1:2" ht="15.75" customHeight="1" x14ac:dyDescent="0.35">
      <c r="A664" s="77"/>
      <c r="B664" s="77"/>
    </row>
    <row r="665" spans="1:2" ht="15.75" customHeight="1" x14ac:dyDescent="0.35">
      <c r="A665" s="77"/>
      <c r="B665" s="77"/>
    </row>
    <row r="666" spans="1:2" ht="15.75" customHeight="1" x14ac:dyDescent="0.35">
      <c r="A666" s="77"/>
      <c r="B666" s="77"/>
    </row>
    <row r="667" spans="1:2" ht="15.75" customHeight="1" x14ac:dyDescent="0.35">
      <c r="A667" s="77"/>
      <c r="B667" s="77"/>
    </row>
    <row r="668" spans="1:2" ht="15.75" customHeight="1" x14ac:dyDescent="0.35">
      <c r="A668" s="77"/>
      <c r="B668" s="77"/>
    </row>
    <row r="669" spans="1:2" ht="15.75" customHeight="1" x14ac:dyDescent="0.35">
      <c r="A669" s="77"/>
      <c r="B669" s="77"/>
    </row>
    <row r="670" spans="1:2" ht="15.75" customHeight="1" x14ac:dyDescent="0.35">
      <c r="A670" s="77"/>
      <c r="B670" s="77"/>
    </row>
    <row r="671" spans="1:2" ht="15.75" customHeight="1" x14ac:dyDescent="0.35">
      <c r="A671" s="77"/>
      <c r="B671" s="77"/>
    </row>
    <row r="672" spans="1:2" ht="15.75" customHeight="1" x14ac:dyDescent="0.35">
      <c r="A672" s="77"/>
      <c r="B672" s="77"/>
    </row>
    <row r="673" spans="1:2" ht="15.75" customHeight="1" x14ac:dyDescent="0.35">
      <c r="A673" s="77"/>
      <c r="B673" s="77"/>
    </row>
    <row r="674" spans="1:2" ht="15.75" customHeight="1" x14ac:dyDescent="0.35">
      <c r="A674" s="77"/>
      <c r="B674" s="77"/>
    </row>
    <row r="675" spans="1:2" ht="15.75" customHeight="1" x14ac:dyDescent="0.35">
      <c r="A675" s="77"/>
      <c r="B675" s="77"/>
    </row>
    <row r="676" spans="1:2" ht="15.75" customHeight="1" x14ac:dyDescent="0.35">
      <c r="A676" s="77"/>
      <c r="B676" s="77"/>
    </row>
    <row r="677" spans="1:2" ht="15.75" customHeight="1" x14ac:dyDescent="0.35">
      <c r="A677" s="77"/>
      <c r="B677" s="77"/>
    </row>
    <row r="678" spans="1:2" ht="15.75" customHeight="1" x14ac:dyDescent="0.35">
      <c r="A678" s="77"/>
      <c r="B678" s="77"/>
    </row>
    <row r="679" spans="1:2" ht="15.75" customHeight="1" x14ac:dyDescent="0.35">
      <c r="A679" s="77"/>
      <c r="B679" s="77"/>
    </row>
    <row r="680" spans="1:2" ht="15.75" customHeight="1" x14ac:dyDescent="0.35">
      <c r="A680" s="77"/>
      <c r="B680" s="77"/>
    </row>
    <row r="681" spans="1:2" ht="15.75" customHeight="1" x14ac:dyDescent="0.35">
      <c r="A681" s="77"/>
      <c r="B681" s="77"/>
    </row>
    <row r="682" spans="1:2" ht="15.75" customHeight="1" x14ac:dyDescent="0.35">
      <c r="A682" s="77"/>
      <c r="B682" s="77"/>
    </row>
    <row r="683" spans="1:2" ht="15.75" customHeight="1" x14ac:dyDescent="0.35">
      <c r="A683" s="77"/>
      <c r="B683" s="77"/>
    </row>
    <row r="684" spans="1:2" ht="15.75" customHeight="1" x14ac:dyDescent="0.35">
      <c r="A684" s="77"/>
      <c r="B684" s="77"/>
    </row>
    <row r="685" spans="1:2" ht="15.75" customHeight="1" x14ac:dyDescent="0.35">
      <c r="A685" s="77"/>
      <c r="B685" s="77"/>
    </row>
    <row r="686" spans="1:2" ht="15.75" customHeight="1" x14ac:dyDescent="0.35">
      <c r="A686" s="77"/>
      <c r="B686" s="77"/>
    </row>
    <row r="687" spans="1:2" ht="15.75" customHeight="1" x14ac:dyDescent="0.35">
      <c r="A687" s="77"/>
      <c r="B687" s="77"/>
    </row>
    <row r="688" spans="1:2" ht="15.75" customHeight="1" x14ac:dyDescent="0.35">
      <c r="A688" s="77"/>
      <c r="B688" s="77"/>
    </row>
    <row r="689" spans="1:2" ht="15.75" customHeight="1" x14ac:dyDescent="0.35">
      <c r="A689" s="77"/>
      <c r="B689" s="77"/>
    </row>
    <row r="690" spans="1:2" ht="15.75" customHeight="1" x14ac:dyDescent="0.35">
      <c r="A690" s="77"/>
      <c r="B690" s="77"/>
    </row>
    <row r="691" spans="1:2" ht="15.75" customHeight="1" x14ac:dyDescent="0.35">
      <c r="A691" s="77"/>
      <c r="B691" s="77"/>
    </row>
    <row r="692" spans="1:2" ht="15.75" customHeight="1" x14ac:dyDescent="0.35">
      <c r="A692" s="77"/>
      <c r="B692" s="77"/>
    </row>
    <row r="693" spans="1:2" ht="15.75" customHeight="1" x14ac:dyDescent="0.35">
      <c r="A693" s="77"/>
      <c r="B693" s="77"/>
    </row>
    <row r="694" spans="1:2" ht="15.75" customHeight="1" x14ac:dyDescent="0.35">
      <c r="A694" s="77"/>
      <c r="B694" s="77"/>
    </row>
    <row r="695" spans="1:2" ht="15.75" customHeight="1" x14ac:dyDescent="0.35">
      <c r="A695" s="77"/>
      <c r="B695" s="77"/>
    </row>
    <row r="696" spans="1:2" ht="15.75" customHeight="1" x14ac:dyDescent="0.35">
      <c r="A696" s="77"/>
      <c r="B696" s="77"/>
    </row>
    <row r="697" spans="1:2" ht="15.75" customHeight="1" x14ac:dyDescent="0.35">
      <c r="A697" s="77"/>
      <c r="B697" s="77"/>
    </row>
    <row r="698" spans="1:2" ht="15.75" customHeight="1" x14ac:dyDescent="0.35">
      <c r="A698" s="77"/>
      <c r="B698" s="77"/>
    </row>
    <row r="699" spans="1:2" ht="15.75" customHeight="1" x14ac:dyDescent="0.35">
      <c r="A699" s="77"/>
      <c r="B699" s="77"/>
    </row>
    <row r="700" spans="1:2" ht="15.75" customHeight="1" x14ac:dyDescent="0.35">
      <c r="A700" s="77"/>
      <c r="B700" s="77"/>
    </row>
    <row r="701" spans="1:2" ht="15.75" customHeight="1" x14ac:dyDescent="0.35">
      <c r="A701" s="77"/>
      <c r="B701" s="77"/>
    </row>
    <row r="702" spans="1:2" ht="15.75" customHeight="1" x14ac:dyDescent="0.35">
      <c r="A702" s="77"/>
      <c r="B702" s="77"/>
    </row>
    <row r="703" spans="1:2" ht="15.75" customHeight="1" x14ac:dyDescent="0.35">
      <c r="A703" s="77"/>
      <c r="B703" s="77"/>
    </row>
    <row r="704" spans="1:2" ht="15.75" customHeight="1" x14ac:dyDescent="0.35">
      <c r="A704" s="77"/>
      <c r="B704" s="77"/>
    </row>
    <row r="705" spans="1:2" ht="15.75" customHeight="1" x14ac:dyDescent="0.35">
      <c r="A705" s="77"/>
      <c r="B705" s="77"/>
    </row>
    <row r="706" spans="1:2" ht="15.75" customHeight="1" x14ac:dyDescent="0.35">
      <c r="A706" s="77"/>
      <c r="B706" s="77"/>
    </row>
    <row r="707" spans="1:2" ht="15.75" customHeight="1" x14ac:dyDescent="0.35">
      <c r="A707" s="77"/>
      <c r="B707" s="77"/>
    </row>
    <row r="708" spans="1:2" ht="15.75" customHeight="1" x14ac:dyDescent="0.35">
      <c r="A708" s="77"/>
      <c r="B708" s="77"/>
    </row>
    <row r="709" spans="1:2" ht="15.75" customHeight="1" x14ac:dyDescent="0.35">
      <c r="A709" s="77"/>
      <c r="B709" s="77"/>
    </row>
    <row r="710" spans="1:2" ht="15.75" customHeight="1" x14ac:dyDescent="0.35">
      <c r="A710" s="77"/>
      <c r="B710" s="77"/>
    </row>
    <row r="711" spans="1:2" ht="15.75" customHeight="1" x14ac:dyDescent="0.35">
      <c r="A711" s="77"/>
      <c r="B711" s="77"/>
    </row>
    <row r="712" spans="1:2" ht="15.75" customHeight="1" x14ac:dyDescent="0.35">
      <c r="A712" s="77"/>
      <c r="B712" s="77"/>
    </row>
    <row r="713" spans="1:2" ht="15.75" customHeight="1" x14ac:dyDescent="0.35">
      <c r="A713" s="77"/>
      <c r="B713" s="77"/>
    </row>
    <row r="714" spans="1:2" ht="15.75" customHeight="1" x14ac:dyDescent="0.35">
      <c r="A714" s="77"/>
      <c r="B714" s="77"/>
    </row>
    <row r="715" spans="1:2" ht="15.75" customHeight="1" x14ac:dyDescent="0.35">
      <c r="A715" s="77"/>
      <c r="B715" s="77"/>
    </row>
    <row r="716" spans="1:2" ht="15.75" customHeight="1" x14ac:dyDescent="0.35">
      <c r="A716" s="77"/>
      <c r="B716" s="77"/>
    </row>
    <row r="717" spans="1:2" ht="15.75" customHeight="1" x14ac:dyDescent="0.35">
      <c r="A717" s="77"/>
      <c r="B717" s="77"/>
    </row>
    <row r="718" spans="1:2" ht="15.75" customHeight="1" x14ac:dyDescent="0.35">
      <c r="A718" s="77"/>
      <c r="B718" s="77"/>
    </row>
    <row r="719" spans="1:2" ht="15.75" customHeight="1" x14ac:dyDescent="0.35">
      <c r="A719" s="77"/>
      <c r="B719" s="77"/>
    </row>
    <row r="720" spans="1:2" ht="15.75" customHeight="1" x14ac:dyDescent="0.35">
      <c r="A720" s="77"/>
      <c r="B720" s="77"/>
    </row>
    <row r="721" spans="1:2" ht="15.75" customHeight="1" x14ac:dyDescent="0.35">
      <c r="A721" s="77"/>
      <c r="B721" s="77"/>
    </row>
    <row r="722" spans="1:2" ht="15.75" customHeight="1" x14ac:dyDescent="0.35">
      <c r="A722" s="77"/>
      <c r="B722" s="77"/>
    </row>
    <row r="723" spans="1:2" ht="15.75" customHeight="1" x14ac:dyDescent="0.35">
      <c r="A723" s="77"/>
      <c r="B723" s="77"/>
    </row>
    <row r="724" spans="1:2" ht="15.75" customHeight="1" x14ac:dyDescent="0.35">
      <c r="A724" s="77"/>
      <c r="B724" s="77"/>
    </row>
    <row r="725" spans="1:2" ht="15.75" customHeight="1" x14ac:dyDescent="0.35">
      <c r="A725" s="77"/>
      <c r="B725" s="77"/>
    </row>
    <row r="726" spans="1:2" ht="15.75" customHeight="1" x14ac:dyDescent="0.35">
      <c r="A726" s="77"/>
      <c r="B726" s="77"/>
    </row>
    <row r="727" spans="1:2" ht="15.75" customHeight="1" x14ac:dyDescent="0.35">
      <c r="A727" s="77"/>
      <c r="B727" s="77"/>
    </row>
    <row r="728" spans="1:2" ht="15.75" customHeight="1" x14ac:dyDescent="0.35">
      <c r="A728" s="77"/>
      <c r="B728" s="77"/>
    </row>
    <row r="729" spans="1:2" ht="15.75" customHeight="1" x14ac:dyDescent="0.35">
      <c r="A729" s="77"/>
      <c r="B729" s="77"/>
    </row>
    <row r="730" spans="1:2" ht="15.75" customHeight="1" x14ac:dyDescent="0.35">
      <c r="A730" s="77"/>
      <c r="B730" s="77"/>
    </row>
    <row r="731" spans="1:2" ht="15.75" customHeight="1" x14ac:dyDescent="0.35">
      <c r="A731" s="77"/>
      <c r="B731" s="77"/>
    </row>
    <row r="732" spans="1:2" ht="15.75" customHeight="1" x14ac:dyDescent="0.35">
      <c r="A732" s="77"/>
      <c r="B732" s="77"/>
    </row>
    <row r="733" spans="1:2" ht="15.75" customHeight="1" x14ac:dyDescent="0.35">
      <c r="A733" s="77"/>
      <c r="B733" s="77"/>
    </row>
    <row r="734" spans="1:2" ht="15.75" customHeight="1" x14ac:dyDescent="0.35">
      <c r="A734" s="77"/>
      <c r="B734" s="77"/>
    </row>
    <row r="735" spans="1:2" ht="15.75" customHeight="1" x14ac:dyDescent="0.35">
      <c r="A735" s="77"/>
      <c r="B735" s="77"/>
    </row>
    <row r="736" spans="1:2" ht="15.75" customHeight="1" x14ac:dyDescent="0.35">
      <c r="A736" s="77"/>
      <c r="B736" s="77"/>
    </row>
    <row r="737" spans="1:2" ht="15.75" customHeight="1" x14ac:dyDescent="0.35">
      <c r="A737" s="77"/>
      <c r="B737" s="77"/>
    </row>
    <row r="738" spans="1:2" ht="15.75" customHeight="1" x14ac:dyDescent="0.35">
      <c r="A738" s="77"/>
      <c r="B738" s="77"/>
    </row>
    <row r="739" spans="1:2" ht="15.75" customHeight="1" x14ac:dyDescent="0.35">
      <c r="A739" s="77"/>
      <c r="B739" s="77"/>
    </row>
    <row r="740" spans="1:2" ht="15.75" customHeight="1" x14ac:dyDescent="0.35">
      <c r="A740" s="77"/>
      <c r="B740" s="77"/>
    </row>
    <row r="741" spans="1:2" ht="15.75" customHeight="1" x14ac:dyDescent="0.35">
      <c r="A741" s="77"/>
      <c r="B741" s="77"/>
    </row>
    <row r="742" spans="1:2" ht="15.75" customHeight="1" x14ac:dyDescent="0.35">
      <c r="A742" s="77"/>
      <c r="B742" s="77"/>
    </row>
    <row r="743" spans="1:2" ht="15.75" customHeight="1" x14ac:dyDescent="0.35">
      <c r="A743" s="77"/>
      <c r="B743" s="77"/>
    </row>
    <row r="744" spans="1:2" ht="15.75" customHeight="1" x14ac:dyDescent="0.35">
      <c r="A744" s="77"/>
      <c r="B744" s="77"/>
    </row>
    <row r="745" spans="1:2" ht="15.75" customHeight="1" x14ac:dyDescent="0.35">
      <c r="A745" s="77"/>
      <c r="B745" s="77"/>
    </row>
    <row r="746" spans="1:2" ht="15.75" customHeight="1" x14ac:dyDescent="0.35">
      <c r="A746" s="77"/>
      <c r="B746" s="77"/>
    </row>
    <row r="747" spans="1:2" ht="15.75" customHeight="1" x14ac:dyDescent="0.35">
      <c r="A747" s="77"/>
      <c r="B747" s="77"/>
    </row>
    <row r="748" spans="1:2" ht="15.75" customHeight="1" x14ac:dyDescent="0.35">
      <c r="A748" s="77"/>
      <c r="B748" s="77"/>
    </row>
    <row r="749" spans="1:2" ht="15.75" customHeight="1" x14ac:dyDescent="0.35">
      <c r="A749" s="77"/>
      <c r="B749" s="77"/>
    </row>
    <row r="750" spans="1:2" ht="15.75" customHeight="1" x14ac:dyDescent="0.35">
      <c r="A750" s="77"/>
      <c r="B750" s="77"/>
    </row>
    <row r="751" spans="1:2" ht="15.75" customHeight="1" x14ac:dyDescent="0.35">
      <c r="A751" s="77"/>
      <c r="B751" s="77"/>
    </row>
    <row r="752" spans="1:2" ht="15.75" customHeight="1" x14ac:dyDescent="0.35">
      <c r="A752" s="77"/>
      <c r="B752" s="77"/>
    </row>
    <row r="753" spans="1:2" ht="15.75" customHeight="1" x14ac:dyDescent="0.35">
      <c r="A753" s="77"/>
      <c r="B753" s="77"/>
    </row>
    <row r="754" spans="1:2" ht="15.75" customHeight="1" x14ac:dyDescent="0.35">
      <c r="A754" s="77"/>
      <c r="B754" s="77"/>
    </row>
    <row r="755" spans="1:2" ht="15.75" customHeight="1" x14ac:dyDescent="0.35">
      <c r="A755" s="77"/>
      <c r="B755" s="77"/>
    </row>
    <row r="756" spans="1:2" ht="15.75" customHeight="1" x14ac:dyDescent="0.35">
      <c r="A756" s="77"/>
      <c r="B756" s="77"/>
    </row>
    <row r="757" spans="1:2" ht="15.75" customHeight="1" x14ac:dyDescent="0.35">
      <c r="A757" s="77"/>
      <c r="B757" s="77"/>
    </row>
    <row r="758" spans="1:2" ht="15.75" customHeight="1" x14ac:dyDescent="0.35">
      <c r="A758" s="77"/>
      <c r="B758" s="77"/>
    </row>
    <row r="759" spans="1:2" ht="15.75" customHeight="1" x14ac:dyDescent="0.35">
      <c r="A759" s="77"/>
      <c r="B759" s="77"/>
    </row>
    <row r="760" spans="1:2" ht="15.75" customHeight="1" x14ac:dyDescent="0.35">
      <c r="A760" s="77"/>
      <c r="B760" s="77"/>
    </row>
    <row r="761" spans="1:2" ht="15.75" customHeight="1" x14ac:dyDescent="0.35">
      <c r="A761" s="77"/>
      <c r="B761" s="77"/>
    </row>
    <row r="762" spans="1:2" ht="15.75" customHeight="1" x14ac:dyDescent="0.35">
      <c r="A762" s="77"/>
      <c r="B762" s="77"/>
    </row>
    <row r="763" spans="1:2" ht="15.75" customHeight="1" x14ac:dyDescent="0.35">
      <c r="A763" s="77"/>
      <c r="B763" s="77"/>
    </row>
    <row r="764" spans="1:2" ht="15.75" customHeight="1" x14ac:dyDescent="0.35">
      <c r="A764" s="77"/>
      <c r="B764" s="77"/>
    </row>
    <row r="765" spans="1:2" ht="15.75" customHeight="1" x14ac:dyDescent="0.35">
      <c r="A765" s="77"/>
      <c r="B765" s="77"/>
    </row>
    <row r="766" spans="1:2" ht="15.75" customHeight="1" x14ac:dyDescent="0.35">
      <c r="A766" s="77"/>
      <c r="B766" s="77"/>
    </row>
    <row r="767" spans="1:2" ht="15.75" customHeight="1" x14ac:dyDescent="0.35">
      <c r="A767" s="77"/>
      <c r="B767" s="77"/>
    </row>
    <row r="768" spans="1:2" ht="15.75" customHeight="1" x14ac:dyDescent="0.35">
      <c r="A768" s="77"/>
      <c r="B768" s="77"/>
    </row>
    <row r="769" spans="1:2" ht="15.75" customHeight="1" x14ac:dyDescent="0.35">
      <c r="A769" s="77"/>
      <c r="B769" s="77"/>
    </row>
    <row r="770" spans="1:2" ht="15.75" customHeight="1" x14ac:dyDescent="0.35">
      <c r="A770" s="77"/>
      <c r="B770" s="77"/>
    </row>
    <row r="771" spans="1:2" ht="15.75" customHeight="1" x14ac:dyDescent="0.35">
      <c r="A771" s="77"/>
      <c r="B771" s="77"/>
    </row>
    <row r="772" spans="1:2" ht="15.75" customHeight="1" x14ac:dyDescent="0.35">
      <c r="A772" s="77"/>
      <c r="B772" s="77"/>
    </row>
    <row r="773" spans="1:2" ht="15.75" customHeight="1" x14ac:dyDescent="0.35">
      <c r="A773" s="77"/>
      <c r="B773" s="77"/>
    </row>
    <row r="774" spans="1:2" ht="15.75" customHeight="1" x14ac:dyDescent="0.35">
      <c r="A774" s="77"/>
      <c r="B774" s="77"/>
    </row>
    <row r="775" spans="1:2" ht="15.75" customHeight="1" x14ac:dyDescent="0.35">
      <c r="A775" s="77"/>
      <c r="B775" s="77"/>
    </row>
    <row r="776" spans="1:2" ht="15.75" customHeight="1" x14ac:dyDescent="0.35">
      <c r="A776" s="77"/>
      <c r="B776" s="77"/>
    </row>
    <row r="777" spans="1:2" ht="15.75" customHeight="1" x14ac:dyDescent="0.35">
      <c r="A777" s="77"/>
      <c r="B777" s="77"/>
    </row>
    <row r="778" spans="1:2" ht="15.75" customHeight="1" x14ac:dyDescent="0.35">
      <c r="A778" s="77"/>
      <c r="B778" s="77"/>
    </row>
    <row r="779" spans="1:2" ht="15.75" customHeight="1" x14ac:dyDescent="0.35">
      <c r="A779" s="77"/>
      <c r="B779" s="77"/>
    </row>
    <row r="780" spans="1:2" ht="15.75" customHeight="1" x14ac:dyDescent="0.35">
      <c r="A780" s="77"/>
      <c r="B780" s="77"/>
    </row>
    <row r="781" spans="1:2" ht="15.75" customHeight="1" x14ac:dyDescent="0.35">
      <c r="A781" s="77"/>
      <c r="B781" s="77"/>
    </row>
    <row r="782" spans="1:2" ht="15.75" customHeight="1" x14ac:dyDescent="0.35">
      <c r="A782" s="77"/>
      <c r="B782" s="77"/>
    </row>
    <row r="783" spans="1:2" ht="15.75" customHeight="1" x14ac:dyDescent="0.35">
      <c r="A783" s="77"/>
      <c r="B783" s="77"/>
    </row>
    <row r="784" spans="1:2" ht="15.75" customHeight="1" x14ac:dyDescent="0.35">
      <c r="A784" s="77"/>
      <c r="B784" s="77"/>
    </row>
    <row r="785" spans="1:2" ht="15.75" customHeight="1" x14ac:dyDescent="0.35">
      <c r="A785" s="77"/>
      <c r="B785" s="77"/>
    </row>
    <row r="786" spans="1:2" ht="15.75" customHeight="1" x14ac:dyDescent="0.35">
      <c r="A786" s="77"/>
      <c r="B786" s="77"/>
    </row>
    <row r="787" spans="1:2" ht="15.75" customHeight="1" x14ac:dyDescent="0.35">
      <c r="A787" s="77"/>
      <c r="B787" s="77"/>
    </row>
    <row r="788" spans="1:2" ht="15.75" customHeight="1" x14ac:dyDescent="0.35">
      <c r="A788" s="77"/>
      <c r="B788" s="77"/>
    </row>
    <row r="789" spans="1:2" ht="15.75" customHeight="1" x14ac:dyDescent="0.35">
      <c r="A789" s="77"/>
      <c r="B789" s="77"/>
    </row>
    <row r="790" spans="1:2" ht="15.75" customHeight="1" x14ac:dyDescent="0.35">
      <c r="A790" s="77"/>
      <c r="B790" s="77"/>
    </row>
    <row r="791" spans="1:2" ht="15.75" customHeight="1" x14ac:dyDescent="0.35">
      <c r="A791" s="77"/>
      <c r="B791" s="77"/>
    </row>
    <row r="792" spans="1:2" ht="15.75" customHeight="1" x14ac:dyDescent="0.35">
      <c r="A792" s="77"/>
      <c r="B792" s="77"/>
    </row>
    <row r="793" spans="1:2" ht="15.75" customHeight="1" x14ac:dyDescent="0.35">
      <c r="A793" s="77"/>
      <c r="B793" s="77"/>
    </row>
    <row r="794" spans="1:2" ht="15.75" customHeight="1" x14ac:dyDescent="0.35">
      <c r="A794" s="77"/>
      <c r="B794" s="77"/>
    </row>
    <row r="795" spans="1:2" ht="15.75" customHeight="1" x14ac:dyDescent="0.35">
      <c r="A795" s="77"/>
      <c r="B795" s="77"/>
    </row>
    <row r="796" spans="1:2" ht="15.75" customHeight="1" x14ac:dyDescent="0.35">
      <c r="A796" s="77"/>
      <c r="B796" s="77"/>
    </row>
    <row r="797" spans="1:2" ht="15.75" customHeight="1" x14ac:dyDescent="0.35">
      <c r="A797" s="77"/>
      <c r="B797" s="77"/>
    </row>
    <row r="798" spans="1:2" ht="15.75" customHeight="1" x14ac:dyDescent="0.35">
      <c r="A798" s="77"/>
      <c r="B798" s="77"/>
    </row>
    <row r="799" spans="1:2" ht="15.75" customHeight="1" x14ac:dyDescent="0.35">
      <c r="A799" s="77"/>
      <c r="B799" s="77"/>
    </row>
    <row r="800" spans="1:2" ht="15.75" customHeight="1" x14ac:dyDescent="0.35">
      <c r="A800" s="77"/>
      <c r="B800" s="77"/>
    </row>
    <row r="801" spans="1:2" ht="15.75" customHeight="1" x14ac:dyDescent="0.35">
      <c r="A801" s="77"/>
      <c r="B801" s="77"/>
    </row>
    <row r="802" spans="1:2" ht="15.75" customHeight="1" x14ac:dyDescent="0.35">
      <c r="A802" s="77"/>
      <c r="B802" s="77"/>
    </row>
    <row r="803" spans="1:2" ht="15.75" customHeight="1" x14ac:dyDescent="0.35">
      <c r="A803" s="77"/>
      <c r="B803" s="77"/>
    </row>
    <row r="804" spans="1:2" ht="15.75" customHeight="1" x14ac:dyDescent="0.35">
      <c r="A804" s="77"/>
      <c r="B804" s="77"/>
    </row>
    <row r="805" spans="1:2" ht="15.75" customHeight="1" x14ac:dyDescent="0.35">
      <c r="A805" s="77"/>
      <c r="B805" s="77"/>
    </row>
    <row r="806" spans="1:2" ht="15.75" customHeight="1" x14ac:dyDescent="0.35">
      <c r="A806" s="77"/>
      <c r="B806" s="77"/>
    </row>
    <row r="807" spans="1:2" ht="15.75" customHeight="1" x14ac:dyDescent="0.35">
      <c r="A807" s="77"/>
      <c r="B807" s="77"/>
    </row>
    <row r="808" spans="1:2" ht="15.75" customHeight="1" x14ac:dyDescent="0.35">
      <c r="A808" s="77"/>
      <c r="B808" s="77"/>
    </row>
    <row r="809" spans="1:2" ht="15.75" customHeight="1" x14ac:dyDescent="0.35">
      <c r="A809" s="77"/>
      <c r="B809" s="77"/>
    </row>
    <row r="810" spans="1:2" ht="15.75" customHeight="1" x14ac:dyDescent="0.35">
      <c r="A810" s="77"/>
      <c r="B810" s="77"/>
    </row>
    <row r="811" spans="1:2" ht="15.75" customHeight="1" x14ac:dyDescent="0.35">
      <c r="A811" s="77"/>
      <c r="B811" s="77"/>
    </row>
    <row r="812" spans="1:2" ht="15.75" customHeight="1" x14ac:dyDescent="0.35">
      <c r="A812" s="77"/>
      <c r="B812" s="77"/>
    </row>
    <row r="813" spans="1:2" ht="15.75" customHeight="1" x14ac:dyDescent="0.35">
      <c r="A813" s="77"/>
      <c r="B813" s="77"/>
    </row>
    <row r="814" spans="1:2" ht="15.75" customHeight="1" x14ac:dyDescent="0.35">
      <c r="A814" s="77"/>
      <c r="B814" s="77"/>
    </row>
    <row r="815" spans="1:2" ht="15.75" customHeight="1" x14ac:dyDescent="0.35">
      <c r="A815" s="77"/>
      <c r="B815" s="77"/>
    </row>
    <row r="816" spans="1:2" ht="15.75" customHeight="1" x14ac:dyDescent="0.35">
      <c r="A816" s="77"/>
      <c r="B816" s="77"/>
    </row>
    <row r="817" spans="1:2" ht="15.75" customHeight="1" x14ac:dyDescent="0.35">
      <c r="A817" s="77"/>
      <c r="B817" s="77"/>
    </row>
    <row r="818" spans="1:2" ht="15.75" customHeight="1" x14ac:dyDescent="0.35">
      <c r="A818" s="77"/>
      <c r="B818" s="77"/>
    </row>
    <row r="819" spans="1:2" ht="15.75" customHeight="1" x14ac:dyDescent="0.35">
      <c r="A819" s="77"/>
      <c r="B819" s="77"/>
    </row>
    <row r="820" spans="1:2" ht="15.75" customHeight="1" x14ac:dyDescent="0.35">
      <c r="A820" s="77"/>
      <c r="B820" s="77"/>
    </row>
    <row r="821" spans="1:2" ht="15.75" customHeight="1" x14ac:dyDescent="0.35">
      <c r="A821" s="77"/>
      <c r="B821" s="77"/>
    </row>
    <row r="822" spans="1:2" ht="15.75" customHeight="1" x14ac:dyDescent="0.35">
      <c r="A822" s="77"/>
      <c r="B822" s="77"/>
    </row>
    <row r="823" spans="1:2" ht="15.75" customHeight="1" x14ac:dyDescent="0.35">
      <c r="A823" s="77"/>
      <c r="B823" s="77"/>
    </row>
    <row r="824" spans="1:2" ht="15.75" customHeight="1" x14ac:dyDescent="0.35">
      <c r="A824" s="77"/>
      <c r="B824" s="77"/>
    </row>
    <row r="825" spans="1:2" ht="15.75" customHeight="1" x14ac:dyDescent="0.35">
      <c r="A825" s="77"/>
      <c r="B825" s="77"/>
    </row>
    <row r="826" spans="1:2" ht="15.75" customHeight="1" x14ac:dyDescent="0.35">
      <c r="A826" s="77"/>
      <c r="B826" s="77"/>
    </row>
    <row r="827" spans="1:2" ht="15.75" customHeight="1" x14ac:dyDescent="0.35">
      <c r="A827" s="77"/>
      <c r="B827" s="77"/>
    </row>
    <row r="828" spans="1:2" ht="15.75" customHeight="1" x14ac:dyDescent="0.35">
      <c r="A828" s="77"/>
      <c r="B828" s="77"/>
    </row>
    <row r="829" spans="1:2" ht="15.75" customHeight="1" x14ac:dyDescent="0.35">
      <c r="A829" s="77"/>
      <c r="B829" s="77"/>
    </row>
    <row r="830" spans="1:2" ht="15.75" customHeight="1" x14ac:dyDescent="0.35">
      <c r="A830" s="77"/>
      <c r="B830" s="77"/>
    </row>
    <row r="831" spans="1:2" ht="15.75" customHeight="1" x14ac:dyDescent="0.35">
      <c r="A831" s="77"/>
      <c r="B831" s="77"/>
    </row>
    <row r="832" spans="1:2" ht="15.75" customHeight="1" x14ac:dyDescent="0.35">
      <c r="A832" s="77"/>
      <c r="B832" s="77"/>
    </row>
    <row r="833" spans="1:2" ht="15.75" customHeight="1" x14ac:dyDescent="0.35">
      <c r="A833" s="77"/>
      <c r="B833" s="77"/>
    </row>
    <row r="834" spans="1:2" ht="15.75" customHeight="1" x14ac:dyDescent="0.35">
      <c r="A834" s="77"/>
      <c r="B834" s="77"/>
    </row>
    <row r="835" spans="1:2" ht="15.75" customHeight="1" x14ac:dyDescent="0.35">
      <c r="A835" s="77"/>
      <c r="B835" s="77"/>
    </row>
    <row r="836" spans="1:2" ht="15.75" customHeight="1" x14ac:dyDescent="0.35">
      <c r="A836" s="77"/>
      <c r="B836" s="77"/>
    </row>
    <row r="837" spans="1:2" ht="15.75" customHeight="1" x14ac:dyDescent="0.35">
      <c r="A837" s="77"/>
      <c r="B837" s="77"/>
    </row>
    <row r="838" spans="1:2" ht="15.75" customHeight="1" x14ac:dyDescent="0.35">
      <c r="A838" s="77"/>
      <c r="B838" s="77"/>
    </row>
    <row r="839" spans="1:2" ht="15.75" customHeight="1" x14ac:dyDescent="0.35">
      <c r="A839" s="77"/>
      <c r="B839" s="77"/>
    </row>
    <row r="840" spans="1:2" ht="15.75" customHeight="1" x14ac:dyDescent="0.35">
      <c r="A840" s="77"/>
      <c r="B840" s="77"/>
    </row>
    <row r="841" spans="1:2" ht="15.75" customHeight="1" x14ac:dyDescent="0.35">
      <c r="A841" s="77"/>
      <c r="B841" s="77"/>
    </row>
    <row r="842" spans="1:2" ht="15.75" customHeight="1" x14ac:dyDescent="0.35">
      <c r="A842" s="77"/>
      <c r="B842" s="77"/>
    </row>
    <row r="843" spans="1:2" ht="15.75" customHeight="1" x14ac:dyDescent="0.35">
      <c r="A843" s="77"/>
      <c r="B843" s="77"/>
    </row>
    <row r="844" spans="1:2" ht="15.75" customHeight="1" x14ac:dyDescent="0.35">
      <c r="A844" s="77"/>
      <c r="B844" s="77"/>
    </row>
    <row r="845" spans="1:2" ht="15.75" customHeight="1" x14ac:dyDescent="0.35">
      <c r="A845" s="77"/>
      <c r="B845" s="77"/>
    </row>
    <row r="846" spans="1:2" ht="15.75" customHeight="1" x14ac:dyDescent="0.35">
      <c r="A846" s="77"/>
      <c r="B846" s="77"/>
    </row>
    <row r="847" spans="1:2" ht="15.75" customHeight="1" x14ac:dyDescent="0.35">
      <c r="A847" s="77"/>
      <c r="B847" s="77"/>
    </row>
    <row r="848" spans="1:2" ht="15.75" customHeight="1" x14ac:dyDescent="0.35">
      <c r="A848" s="77"/>
      <c r="B848" s="77"/>
    </row>
    <row r="849" spans="1:2" ht="15.75" customHeight="1" x14ac:dyDescent="0.35">
      <c r="A849" s="77"/>
      <c r="B849" s="77"/>
    </row>
    <row r="850" spans="1:2" ht="15.75" customHeight="1" x14ac:dyDescent="0.35">
      <c r="A850" s="77"/>
      <c r="B850" s="77"/>
    </row>
    <row r="851" spans="1:2" ht="15.75" customHeight="1" x14ac:dyDescent="0.35">
      <c r="A851" s="77"/>
      <c r="B851" s="77"/>
    </row>
    <row r="852" spans="1:2" ht="15.75" customHeight="1" x14ac:dyDescent="0.35">
      <c r="A852" s="77"/>
      <c r="B852" s="77"/>
    </row>
    <row r="853" spans="1:2" ht="15.75" customHeight="1" x14ac:dyDescent="0.35">
      <c r="A853" s="77"/>
      <c r="B853" s="77"/>
    </row>
    <row r="854" spans="1:2" ht="15.75" customHeight="1" x14ac:dyDescent="0.35">
      <c r="A854" s="77"/>
      <c r="B854" s="77"/>
    </row>
    <row r="855" spans="1:2" ht="15.75" customHeight="1" x14ac:dyDescent="0.35">
      <c r="A855" s="77"/>
      <c r="B855" s="77"/>
    </row>
    <row r="856" spans="1:2" ht="15.75" customHeight="1" x14ac:dyDescent="0.35">
      <c r="A856" s="77"/>
      <c r="B856" s="77"/>
    </row>
    <row r="857" spans="1:2" ht="15.75" customHeight="1" x14ac:dyDescent="0.35">
      <c r="A857" s="77"/>
      <c r="B857" s="77"/>
    </row>
    <row r="858" spans="1:2" ht="15.75" customHeight="1" x14ac:dyDescent="0.35">
      <c r="A858" s="77"/>
      <c r="B858" s="77"/>
    </row>
    <row r="859" spans="1:2" ht="15.75" customHeight="1" x14ac:dyDescent="0.35">
      <c r="A859" s="77"/>
      <c r="B859" s="77"/>
    </row>
    <row r="860" spans="1:2" ht="15.75" customHeight="1" x14ac:dyDescent="0.35">
      <c r="A860" s="77"/>
      <c r="B860" s="77"/>
    </row>
    <row r="861" spans="1:2" ht="15.75" customHeight="1" x14ac:dyDescent="0.35">
      <c r="A861" s="77"/>
      <c r="B861" s="77"/>
    </row>
    <row r="862" spans="1:2" ht="15.75" customHeight="1" x14ac:dyDescent="0.35">
      <c r="A862" s="77"/>
      <c r="B862" s="77"/>
    </row>
    <row r="863" spans="1:2" ht="15.75" customHeight="1" x14ac:dyDescent="0.35">
      <c r="A863" s="77"/>
      <c r="B863" s="77"/>
    </row>
    <row r="864" spans="1:2" ht="15.75" customHeight="1" x14ac:dyDescent="0.35">
      <c r="A864" s="77"/>
      <c r="B864" s="77"/>
    </row>
    <row r="865" spans="1:2" ht="15.75" customHeight="1" x14ac:dyDescent="0.35">
      <c r="A865" s="77"/>
      <c r="B865" s="77"/>
    </row>
    <row r="866" spans="1:2" ht="15.75" customHeight="1" x14ac:dyDescent="0.35">
      <c r="A866" s="77"/>
      <c r="B866" s="77"/>
    </row>
    <row r="867" spans="1:2" ht="15.75" customHeight="1" x14ac:dyDescent="0.35">
      <c r="A867" s="77"/>
      <c r="B867" s="77"/>
    </row>
    <row r="868" spans="1:2" ht="15.75" customHeight="1" x14ac:dyDescent="0.35">
      <c r="A868" s="77"/>
      <c r="B868" s="77"/>
    </row>
    <row r="869" spans="1:2" ht="15.75" customHeight="1" x14ac:dyDescent="0.35">
      <c r="A869" s="77"/>
      <c r="B869" s="77"/>
    </row>
    <row r="870" spans="1:2" ht="15.75" customHeight="1" x14ac:dyDescent="0.35">
      <c r="A870" s="77"/>
      <c r="B870" s="77"/>
    </row>
    <row r="871" spans="1:2" ht="15.75" customHeight="1" x14ac:dyDescent="0.35">
      <c r="A871" s="77"/>
      <c r="B871" s="77"/>
    </row>
    <row r="872" spans="1:2" ht="15.75" customHeight="1" x14ac:dyDescent="0.35">
      <c r="A872" s="77"/>
      <c r="B872" s="77"/>
    </row>
    <row r="873" spans="1:2" ht="15.75" customHeight="1" x14ac:dyDescent="0.35">
      <c r="A873" s="77"/>
      <c r="B873" s="77"/>
    </row>
    <row r="874" spans="1:2" ht="15.75" customHeight="1" x14ac:dyDescent="0.35">
      <c r="A874" s="77"/>
      <c r="B874" s="77"/>
    </row>
    <row r="875" spans="1:2" ht="15.75" customHeight="1" x14ac:dyDescent="0.35">
      <c r="A875" s="77"/>
      <c r="B875" s="77"/>
    </row>
    <row r="876" spans="1:2" ht="15.75" customHeight="1" x14ac:dyDescent="0.35">
      <c r="A876" s="77"/>
      <c r="B876" s="77"/>
    </row>
    <row r="877" spans="1:2" ht="15.75" customHeight="1" x14ac:dyDescent="0.35">
      <c r="A877" s="77"/>
      <c r="B877" s="77"/>
    </row>
    <row r="878" spans="1:2" ht="15.75" customHeight="1" x14ac:dyDescent="0.35">
      <c r="A878" s="77"/>
      <c r="B878" s="77"/>
    </row>
    <row r="879" spans="1:2" ht="15.75" customHeight="1" x14ac:dyDescent="0.35">
      <c r="A879" s="77"/>
      <c r="B879" s="77"/>
    </row>
    <row r="880" spans="1:2" ht="15.75" customHeight="1" x14ac:dyDescent="0.35">
      <c r="A880" s="77"/>
      <c r="B880" s="77"/>
    </row>
    <row r="881" spans="1:2" ht="15.75" customHeight="1" x14ac:dyDescent="0.35">
      <c r="A881" s="77"/>
      <c r="B881" s="77"/>
    </row>
    <row r="882" spans="1:2" ht="15.75" customHeight="1" x14ac:dyDescent="0.35">
      <c r="A882" s="77"/>
      <c r="B882" s="77"/>
    </row>
    <row r="883" spans="1:2" ht="15.75" customHeight="1" x14ac:dyDescent="0.35">
      <c r="A883" s="77"/>
      <c r="B883" s="77"/>
    </row>
    <row r="884" spans="1:2" ht="15.75" customHeight="1" x14ac:dyDescent="0.35">
      <c r="A884" s="77"/>
      <c r="B884" s="77"/>
    </row>
    <row r="885" spans="1:2" ht="15.75" customHeight="1" x14ac:dyDescent="0.35">
      <c r="A885" s="77"/>
      <c r="B885" s="77"/>
    </row>
    <row r="886" spans="1:2" ht="15.75" customHeight="1" x14ac:dyDescent="0.35">
      <c r="A886" s="77"/>
      <c r="B886" s="77"/>
    </row>
    <row r="887" spans="1:2" ht="15.75" customHeight="1" x14ac:dyDescent="0.35">
      <c r="A887" s="77"/>
      <c r="B887" s="77"/>
    </row>
    <row r="888" spans="1:2" ht="15.75" customHeight="1" x14ac:dyDescent="0.35">
      <c r="A888" s="77"/>
      <c r="B888" s="77"/>
    </row>
    <row r="889" spans="1:2" ht="15.75" customHeight="1" x14ac:dyDescent="0.35">
      <c r="A889" s="77"/>
      <c r="B889" s="77"/>
    </row>
    <row r="890" spans="1:2" ht="15.75" customHeight="1" x14ac:dyDescent="0.35">
      <c r="A890" s="77"/>
      <c r="B890" s="77"/>
    </row>
    <row r="891" spans="1:2" ht="15.75" customHeight="1" x14ac:dyDescent="0.35">
      <c r="A891" s="77"/>
      <c r="B891" s="77"/>
    </row>
    <row r="892" spans="1:2" ht="15.75" customHeight="1" x14ac:dyDescent="0.35">
      <c r="A892" s="77"/>
      <c r="B892" s="77"/>
    </row>
    <row r="893" spans="1:2" ht="15.75" customHeight="1" x14ac:dyDescent="0.35">
      <c r="A893" s="77"/>
      <c r="B893" s="77"/>
    </row>
    <row r="894" spans="1:2" ht="15.75" customHeight="1" x14ac:dyDescent="0.35">
      <c r="A894" s="77"/>
      <c r="B894" s="77"/>
    </row>
    <row r="895" spans="1:2" ht="15.75" customHeight="1" x14ac:dyDescent="0.35">
      <c r="A895" s="77"/>
      <c r="B895" s="77"/>
    </row>
    <row r="896" spans="1:2" ht="15.75" customHeight="1" x14ac:dyDescent="0.35">
      <c r="A896" s="77"/>
      <c r="B896" s="77"/>
    </row>
    <row r="897" spans="1:2" ht="15.75" customHeight="1" x14ac:dyDescent="0.35">
      <c r="A897" s="77"/>
      <c r="B897" s="77"/>
    </row>
    <row r="898" spans="1:2" ht="15.75" customHeight="1" x14ac:dyDescent="0.35">
      <c r="A898" s="77"/>
      <c r="B898" s="77"/>
    </row>
    <row r="899" spans="1:2" ht="15.75" customHeight="1" x14ac:dyDescent="0.35">
      <c r="A899" s="77"/>
      <c r="B899" s="77"/>
    </row>
    <row r="900" spans="1:2" ht="15.75" customHeight="1" x14ac:dyDescent="0.35">
      <c r="A900" s="77"/>
      <c r="B900" s="77"/>
    </row>
    <row r="901" spans="1:2" ht="15.75" customHeight="1" x14ac:dyDescent="0.35">
      <c r="A901" s="77"/>
      <c r="B901" s="77"/>
    </row>
    <row r="902" spans="1:2" ht="15.75" customHeight="1" x14ac:dyDescent="0.35">
      <c r="A902" s="77"/>
      <c r="B902" s="77"/>
    </row>
    <row r="903" spans="1:2" ht="15.75" customHeight="1" x14ac:dyDescent="0.35">
      <c r="A903" s="77"/>
      <c r="B903" s="77"/>
    </row>
    <row r="904" spans="1:2" ht="15.75" customHeight="1" x14ac:dyDescent="0.35">
      <c r="A904" s="77"/>
      <c r="B904" s="77"/>
    </row>
    <row r="905" spans="1:2" ht="15.75" customHeight="1" x14ac:dyDescent="0.35">
      <c r="A905" s="77"/>
      <c r="B905" s="77"/>
    </row>
    <row r="906" spans="1:2" ht="15.75" customHeight="1" x14ac:dyDescent="0.35">
      <c r="A906" s="77"/>
      <c r="B906" s="77"/>
    </row>
    <row r="907" spans="1:2" ht="15.75" customHeight="1" x14ac:dyDescent="0.35">
      <c r="A907" s="77"/>
      <c r="B907" s="77"/>
    </row>
    <row r="908" spans="1:2" ht="15.75" customHeight="1" x14ac:dyDescent="0.35">
      <c r="A908" s="77"/>
      <c r="B908" s="77"/>
    </row>
    <row r="909" spans="1:2" ht="15.75" customHeight="1" x14ac:dyDescent="0.35">
      <c r="A909" s="77"/>
      <c r="B909" s="77"/>
    </row>
    <row r="910" spans="1:2" ht="15.75" customHeight="1" x14ac:dyDescent="0.35">
      <c r="A910" s="77"/>
      <c r="B910" s="77"/>
    </row>
    <row r="911" spans="1:2" ht="15.75" customHeight="1" x14ac:dyDescent="0.35">
      <c r="A911" s="77"/>
      <c r="B911" s="77"/>
    </row>
    <row r="912" spans="1:2" ht="15.75" customHeight="1" x14ac:dyDescent="0.35">
      <c r="A912" s="77"/>
      <c r="B912" s="77"/>
    </row>
    <row r="913" spans="1:2" ht="15.75" customHeight="1" x14ac:dyDescent="0.35">
      <c r="A913" s="77"/>
      <c r="B913" s="77"/>
    </row>
    <row r="914" spans="1:2" ht="15.75" customHeight="1" x14ac:dyDescent="0.35">
      <c r="A914" s="77"/>
      <c r="B914" s="77"/>
    </row>
    <row r="915" spans="1:2" ht="15.75" customHeight="1" x14ac:dyDescent="0.35">
      <c r="A915" s="77"/>
      <c r="B915" s="77"/>
    </row>
    <row r="916" spans="1:2" ht="15.75" customHeight="1" x14ac:dyDescent="0.35">
      <c r="A916" s="77"/>
      <c r="B916" s="77"/>
    </row>
    <row r="917" spans="1:2" ht="15.75" customHeight="1" x14ac:dyDescent="0.35">
      <c r="A917" s="77"/>
      <c r="B917" s="77"/>
    </row>
    <row r="918" spans="1:2" ht="15.75" customHeight="1" x14ac:dyDescent="0.35">
      <c r="A918" s="77"/>
      <c r="B918" s="77"/>
    </row>
    <row r="919" spans="1:2" ht="15.75" customHeight="1" x14ac:dyDescent="0.35">
      <c r="A919" s="77"/>
      <c r="B919" s="77"/>
    </row>
    <row r="920" spans="1:2" ht="15.75" customHeight="1" x14ac:dyDescent="0.35">
      <c r="A920" s="77"/>
      <c r="B920" s="77"/>
    </row>
    <row r="921" spans="1:2" ht="15.75" customHeight="1" x14ac:dyDescent="0.35">
      <c r="A921" s="77"/>
      <c r="B921" s="77"/>
    </row>
    <row r="922" spans="1:2" ht="15.75" customHeight="1" x14ac:dyDescent="0.35">
      <c r="A922" s="77"/>
      <c r="B922" s="77"/>
    </row>
    <row r="923" spans="1:2" ht="15.75" customHeight="1" x14ac:dyDescent="0.35">
      <c r="A923" s="77"/>
      <c r="B923" s="77"/>
    </row>
    <row r="924" spans="1:2" ht="15.75" customHeight="1" x14ac:dyDescent="0.35">
      <c r="A924" s="77"/>
      <c r="B924" s="77"/>
    </row>
    <row r="925" spans="1:2" ht="15.75" customHeight="1" x14ac:dyDescent="0.35">
      <c r="A925" s="77"/>
      <c r="B925" s="77"/>
    </row>
    <row r="926" spans="1:2" ht="15.75" customHeight="1" x14ac:dyDescent="0.35">
      <c r="A926" s="77"/>
      <c r="B926" s="77"/>
    </row>
    <row r="927" spans="1:2" ht="15.75" customHeight="1" x14ac:dyDescent="0.35">
      <c r="A927" s="77"/>
      <c r="B927" s="77"/>
    </row>
    <row r="928" spans="1:2" ht="15.75" customHeight="1" x14ac:dyDescent="0.35">
      <c r="A928" s="77"/>
      <c r="B928" s="77"/>
    </row>
    <row r="929" spans="1:2" ht="15.75" customHeight="1" x14ac:dyDescent="0.35">
      <c r="A929" s="77"/>
      <c r="B929" s="77"/>
    </row>
    <row r="930" spans="1:2" ht="15.75" customHeight="1" x14ac:dyDescent="0.35">
      <c r="A930" s="77"/>
      <c r="B930" s="77"/>
    </row>
    <row r="931" spans="1:2" ht="15.75" customHeight="1" x14ac:dyDescent="0.35">
      <c r="A931" s="77"/>
      <c r="B931" s="77"/>
    </row>
    <row r="932" spans="1:2" ht="15.75" customHeight="1" x14ac:dyDescent="0.35">
      <c r="A932" s="77"/>
      <c r="B932" s="77"/>
    </row>
    <row r="933" spans="1:2" ht="15.75" customHeight="1" x14ac:dyDescent="0.35">
      <c r="A933" s="77"/>
      <c r="B933" s="77"/>
    </row>
    <row r="934" spans="1:2" ht="15.75" customHeight="1" x14ac:dyDescent="0.35">
      <c r="A934" s="77"/>
      <c r="B934" s="77"/>
    </row>
    <row r="935" spans="1:2" ht="15.75" customHeight="1" x14ac:dyDescent="0.35">
      <c r="A935" s="77"/>
      <c r="B935" s="77"/>
    </row>
    <row r="936" spans="1:2" ht="15.75" customHeight="1" x14ac:dyDescent="0.35">
      <c r="A936" s="77"/>
      <c r="B936" s="77"/>
    </row>
    <row r="937" spans="1:2" ht="15.75" customHeight="1" x14ac:dyDescent="0.35">
      <c r="A937" s="77"/>
      <c r="B937" s="77"/>
    </row>
    <row r="938" spans="1:2" ht="15.75" customHeight="1" x14ac:dyDescent="0.35">
      <c r="A938" s="77"/>
      <c r="B938" s="77"/>
    </row>
    <row r="939" spans="1:2" ht="15.75" customHeight="1" x14ac:dyDescent="0.35">
      <c r="A939" s="77"/>
      <c r="B939" s="77"/>
    </row>
    <row r="940" spans="1:2" ht="15.75" customHeight="1" x14ac:dyDescent="0.35">
      <c r="A940" s="77"/>
      <c r="B940" s="77"/>
    </row>
    <row r="941" spans="1:2" ht="15.75" customHeight="1" x14ac:dyDescent="0.35">
      <c r="A941" s="77"/>
      <c r="B941" s="77"/>
    </row>
    <row r="942" spans="1:2" ht="15.75" customHeight="1" x14ac:dyDescent="0.35">
      <c r="A942" s="77"/>
      <c r="B942" s="77"/>
    </row>
    <row r="943" spans="1:2" ht="15.75" customHeight="1" x14ac:dyDescent="0.35">
      <c r="A943" s="77"/>
      <c r="B943" s="77"/>
    </row>
    <row r="944" spans="1:2" ht="15.75" customHeight="1" x14ac:dyDescent="0.35">
      <c r="A944" s="77"/>
      <c r="B944" s="77"/>
    </row>
    <row r="945" spans="1:2" ht="15.75" customHeight="1" x14ac:dyDescent="0.35">
      <c r="A945" s="77"/>
      <c r="B945" s="77"/>
    </row>
    <row r="946" spans="1:2" ht="15.75" customHeight="1" x14ac:dyDescent="0.35">
      <c r="A946" s="77"/>
      <c r="B946" s="77"/>
    </row>
    <row r="947" spans="1:2" ht="15.75" customHeight="1" x14ac:dyDescent="0.35">
      <c r="A947" s="77"/>
      <c r="B947" s="77"/>
    </row>
    <row r="948" spans="1:2" ht="15.75" customHeight="1" x14ac:dyDescent="0.35">
      <c r="A948" s="77"/>
      <c r="B948" s="77"/>
    </row>
    <row r="949" spans="1:2" ht="15.75" customHeight="1" x14ac:dyDescent="0.35">
      <c r="A949" s="77"/>
      <c r="B949" s="77"/>
    </row>
    <row r="950" spans="1:2" ht="15.75" customHeight="1" x14ac:dyDescent="0.35">
      <c r="A950" s="77"/>
      <c r="B950" s="77"/>
    </row>
    <row r="951" spans="1:2" ht="15.75" customHeight="1" x14ac:dyDescent="0.35">
      <c r="A951" s="77"/>
      <c r="B951" s="77"/>
    </row>
    <row r="952" spans="1:2" ht="15.75" customHeight="1" x14ac:dyDescent="0.35">
      <c r="A952" s="77"/>
      <c r="B952" s="77"/>
    </row>
    <row r="953" spans="1:2" ht="15.75" customHeight="1" x14ac:dyDescent="0.35">
      <c r="A953" s="77"/>
      <c r="B953" s="77"/>
    </row>
    <row r="954" spans="1:2" ht="15.75" customHeight="1" x14ac:dyDescent="0.35">
      <c r="A954" s="77"/>
      <c r="B954" s="77"/>
    </row>
    <row r="955" spans="1:2" ht="15.75" customHeight="1" x14ac:dyDescent="0.35">
      <c r="A955" s="77"/>
      <c r="B955" s="77"/>
    </row>
    <row r="956" spans="1:2" ht="15.75" customHeight="1" x14ac:dyDescent="0.35">
      <c r="A956" s="77"/>
      <c r="B956" s="77"/>
    </row>
    <row r="957" spans="1:2" ht="15.75" customHeight="1" x14ac:dyDescent="0.35">
      <c r="A957" s="77"/>
      <c r="B957" s="77"/>
    </row>
    <row r="958" spans="1:2" ht="15.75" customHeight="1" x14ac:dyDescent="0.35">
      <c r="A958" s="77"/>
      <c r="B958" s="77"/>
    </row>
    <row r="959" spans="1:2" ht="15.75" customHeight="1" x14ac:dyDescent="0.35">
      <c r="A959" s="77"/>
      <c r="B959" s="77"/>
    </row>
    <row r="960" spans="1:2" ht="15.75" customHeight="1" x14ac:dyDescent="0.35">
      <c r="A960" s="77"/>
      <c r="B960" s="77"/>
    </row>
    <row r="961" spans="1:2" ht="15.75" customHeight="1" x14ac:dyDescent="0.35">
      <c r="A961" s="77"/>
      <c r="B961" s="77"/>
    </row>
    <row r="962" spans="1:2" ht="15.75" customHeight="1" x14ac:dyDescent="0.35">
      <c r="A962" s="77"/>
      <c r="B962" s="77"/>
    </row>
    <row r="963" spans="1:2" ht="15.75" customHeight="1" x14ac:dyDescent="0.35">
      <c r="A963" s="77"/>
      <c r="B963" s="77"/>
    </row>
    <row r="964" spans="1:2" ht="15.75" customHeight="1" x14ac:dyDescent="0.35">
      <c r="A964" s="77"/>
      <c r="B964" s="77"/>
    </row>
    <row r="965" spans="1:2" ht="15.75" customHeight="1" x14ac:dyDescent="0.35">
      <c r="A965" s="77"/>
      <c r="B965" s="77"/>
    </row>
    <row r="966" spans="1:2" ht="15.75" customHeight="1" x14ac:dyDescent="0.35">
      <c r="A966" s="77"/>
      <c r="B966" s="77"/>
    </row>
    <row r="967" spans="1:2" ht="15.75" customHeight="1" x14ac:dyDescent="0.35">
      <c r="A967" s="77"/>
      <c r="B967" s="77"/>
    </row>
    <row r="968" spans="1:2" ht="15.75" customHeight="1" x14ac:dyDescent="0.35">
      <c r="A968" s="77"/>
      <c r="B968" s="77"/>
    </row>
    <row r="969" spans="1:2" ht="15.75" customHeight="1" x14ac:dyDescent="0.35">
      <c r="A969" s="77"/>
      <c r="B969" s="77"/>
    </row>
    <row r="970" spans="1:2" ht="15.75" customHeight="1" x14ac:dyDescent="0.35">
      <c r="A970" s="77"/>
      <c r="B970" s="77"/>
    </row>
    <row r="971" spans="1:2" ht="15.75" customHeight="1" x14ac:dyDescent="0.35">
      <c r="A971" s="77"/>
      <c r="B971" s="77"/>
    </row>
    <row r="972" spans="1:2" ht="15.75" customHeight="1" x14ac:dyDescent="0.35">
      <c r="A972" s="77"/>
      <c r="B972" s="77"/>
    </row>
    <row r="973" spans="1:2" ht="15.75" customHeight="1" x14ac:dyDescent="0.35">
      <c r="A973" s="77"/>
      <c r="B973" s="77"/>
    </row>
    <row r="974" spans="1:2" ht="15.75" customHeight="1" x14ac:dyDescent="0.35">
      <c r="A974" s="77"/>
      <c r="B974" s="77"/>
    </row>
    <row r="975" spans="1:2" ht="15.75" customHeight="1" x14ac:dyDescent="0.35">
      <c r="A975" s="77"/>
      <c r="B975" s="77"/>
    </row>
    <row r="976" spans="1:2" ht="15.75" customHeight="1" x14ac:dyDescent="0.35">
      <c r="A976" s="77"/>
      <c r="B976" s="77"/>
    </row>
    <row r="977" spans="1:2" ht="15.75" customHeight="1" x14ac:dyDescent="0.35">
      <c r="A977" s="77"/>
      <c r="B977" s="77"/>
    </row>
    <row r="978" spans="1:2" ht="15.75" customHeight="1" x14ac:dyDescent="0.35">
      <c r="A978" s="77"/>
      <c r="B978" s="77"/>
    </row>
    <row r="979" spans="1:2" ht="15.75" customHeight="1" x14ac:dyDescent="0.35">
      <c r="A979" s="77"/>
      <c r="B979" s="77"/>
    </row>
    <row r="980" spans="1:2" ht="15.75" customHeight="1" x14ac:dyDescent="0.35">
      <c r="A980" s="77"/>
      <c r="B980" s="77"/>
    </row>
    <row r="981" spans="1:2" ht="15.75" customHeight="1" x14ac:dyDescent="0.35">
      <c r="A981" s="77"/>
      <c r="B981" s="77"/>
    </row>
    <row r="982" spans="1:2" ht="15.75" customHeight="1" x14ac:dyDescent="0.35">
      <c r="A982" s="77"/>
      <c r="B982" s="77"/>
    </row>
    <row r="983" spans="1:2" ht="15.75" customHeight="1" x14ac:dyDescent="0.35">
      <c r="A983" s="77"/>
      <c r="B983" s="77"/>
    </row>
    <row r="984" spans="1:2" ht="15.75" customHeight="1" x14ac:dyDescent="0.35">
      <c r="A984" s="77"/>
      <c r="B984" s="77"/>
    </row>
    <row r="985" spans="1:2" ht="15.75" customHeight="1" x14ac:dyDescent="0.35">
      <c r="A985" s="77"/>
      <c r="B985" s="77"/>
    </row>
    <row r="986" spans="1:2" ht="15.75" customHeight="1" x14ac:dyDescent="0.35">
      <c r="A986" s="77"/>
      <c r="B986" s="77"/>
    </row>
    <row r="987" spans="1:2" ht="15.75" customHeight="1" x14ac:dyDescent="0.35">
      <c r="A987" s="77"/>
      <c r="B987" s="77"/>
    </row>
    <row r="988" spans="1:2" ht="15.75" customHeight="1" x14ac:dyDescent="0.35">
      <c r="A988" s="77"/>
      <c r="B988" s="77"/>
    </row>
    <row r="989" spans="1:2" ht="15.75" customHeight="1" x14ac:dyDescent="0.35">
      <c r="A989" s="77"/>
      <c r="B989" s="77"/>
    </row>
    <row r="990" spans="1:2" ht="15.75" customHeight="1" x14ac:dyDescent="0.35">
      <c r="A990" s="77"/>
      <c r="B990" s="77"/>
    </row>
    <row r="991" spans="1:2" ht="15.75" customHeight="1" x14ac:dyDescent="0.35">
      <c r="A991" s="77"/>
      <c r="B991" s="77"/>
    </row>
    <row r="992" spans="1:2" ht="15.75" customHeight="1" x14ac:dyDescent="0.35">
      <c r="A992" s="77"/>
      <c r="B992" s="77"/>
    </row>
    <row r="993" spans="1:2" ht="15.75" customHeight="1" x14ac:dyDescent="0.35">
      <c r="A993" s="77"/>
      <c r="B993" s="77"/>
    </row>
    <row r="994" spans="1:2" ht="15.75" customHeight="1" x14ac:dyDescent="0.35">
      <c r="A994" s="77"/>
      <c r="B994" s="77"/>
    </row>
    <row r="995" spans="1:2" ht="15.75" customHeight="1" x14ac:dyDescent="0.35">
      <c r="A995" s="77"/>
      <c r="B995" s="77"/>
    </row>
    <row r="996" spans="1:2" ht="15.75" customHeight="1" x14ac:dyDescent="0.35">
      <c r="A996" s="77"/>
      <c r="B996" s="77"/>
    </row>
    <row r="997" spans="1:2" ht="15.75" customHeight="1" x14ac:dyDescent="0.35">
      <c r="A997" s="77"/>
      <c r="B997" s="77"/>
    </row>
    <row r="998" spans="1:2" ht="15.75" customHeight="1" x14ac:dyDescent="0.35">
      <c r="A998" s="77"/>
      <c r="B998" s="77"/>
    </row>
    <row r="999" spans="1:2" ht="15.75" customHeight="1" x14ac:dyDescent="0.35">
      <c r="A999" s="77"/>
      <c r="B999" s="77"/>
    </row>
    <row r="1000" spans="1:2" ht="15.75" customHeight="1" x14ac:dyDescent="0.35">
      <c r="A1000" s="77"/>
      <c r="B1000" s="77"/>
    </row>
  </sheetData>
  <sortState ref="B17:B49">
    <sortCondition ref="B49"/>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999"/>
  <sheetViews>
    <sheetView zoomScale="47" zoomScaleNormal="47" workbookViewId="0">
      <selection activeCell="B41" sqref="B41"/>
    </sheetView>
  </sheetViews>
  <sheetFormatPr defaultColWidth="13.33203125" defaultRowHeight="15" customHeight="1" x14ac:dyDescent="0.35"/>
  <cols>
    <col min="1" max="1" width="10.6640625" style="67" customWidth="1"/>
    <col min="2" max="2" width="16.6640625" style="74" customWidth="1"/>
    <col min="3" max="3" width="11" style="74" customWidth="1"/>
    <col min="4" max="4" width="9.6640625" style="74" customWidth="1"/>
    <col min="5" max="5" width="13.33203125" style="74" customWidth="1"/>
    <col min="6" max="6" width="9.83203125" style="74" customWidth="1"/>
    <col min="7" max="7" width="12.1640625" style="74" customWidth="1"/>
    <col min="8" max="8" width="14.6640625" style="74" customWidth="1"/>
    <col min="9" max="9" width="10.5" style="74" customWidth="1"/>
    <col min="10" max="10" width="11.6640625" style="74" customWidth="1"/>
    <col min="11" max="11" width="10.1640625" style="74" customWidth="1"/>
    <col min="12" max="12" width="17.6640625" style="74" customWidth="1"/>
    <col min="13" max="13" width="10.6640625" style="74" customWidth="1"/>
    <col min="14" max="14" width="15.33203125" style="74" customWidth="1"/>
    <col min="15" max="15" width="12.5" style="74" customWidth="1"/>
    <col min="16" max="16" width="12.1640625" style="74" customWidth="1"/>
    <col min="17" max="17" width="15.6640625" style="74" customWidth="1"/>
    <col min="18" max="18" width="10.33203125" style="74" customWidth="1"/>
    <col min="19" max="19" width="7.1640625" style="74" customWidth="1"/>
    <col min="20" max="20" width="4.6640625" style="74" customWidth="1"/>
    <col min="21" max="21" width="13" style="74" customWidth="1"/>
    <col min="22" max="22" width="9" style="74" customWidth="1"/>
    <col min="23" max="23" width="8.6640625" style="74" customWidth="1"/>
    <col min="24" max="24" width="11.6640625" style="74" customWidth="1"/>
    <col min="25" max="26" width="12.5" style="74" customWidth="1"/>
    <col min="27" max="27" width="12.83203125" style="74" customWidth="1"/>
    <col min="28" max="28" width="10.6640625" style="74" customWidth="1"/>
    <col min="29" max="16384" width="13.33203125" style="74"/>
  </cols>
  <sheetData>
    <row r="1" spans="1:28" ht="12.75" customHeight="1" x14ac:dyDescent="0.35">
      <c r="A1" s="42"/>
      <c r="B1" s="21"/>
      <c r="C1" s="21"/>
      <c r="D1" s="21"/>
      <c r="E1" s="21"/>
      <c r="F1" s="21"/>
      <c r="G1" s="21"/>
      <c r="H1" s="21"/>
      <c r="I1" s="21"/>
      <c r="J1" s="21"/>
      <c r="K1" s="21"/>
      <c r="L1" s="21"/>
      <c r="M1" s="21"/>
      <c r="N1" s="21"/>
      <c r="O1" s="21"/>
      <c r="P1" s="21"/>
      <c r="Q1" s="21"/>
      <c r="R1" s="21"/>
      <c r="S1" s="21"/>
      <c r="T1" s="21"/>
      <c r="U1" s="21"/>
      <c r="V1" s="21"/>
      <c r="W1" s="21"/>
      <c r="X1" s="21"/>
      <c r="Y1" s="21"/>
      <c r="Z1" s="21"/>
      <c r="AA1" s="21"/>
      <c r="AB1" s="21"/>
    </row>
    <row r="2" spans="1:28" ht="12.75" customHeight="1" x14ac:dyDescent="0.35">
      <c r="A2" s="42"/>
      <c r="B2" s="16" t="s">
        <v>150</v>
      </c>
      <c r="C2" s="21"/>
      <c r="D2" s="21"/>
      <c r="E2" s="21"/>
      <c r="F2" s="21"/>
      <c r="G2" s="21"/>
      <c r="H2" s="21"/>
      <c r="I2" s="21"/>
      <c r="J2" s="21"/>
      <c r="K2" s="21"/>
      <c r="L2" s="21"/>
      <c r="M2" s="21"/>
      <c r="N2" s="21"/>
      <c r="O2" s="21"/>
      <c r="P2" s="21"/>
      <c r="Q2" s="21"/>
      <c r="R2" s="21"/>
      <c r="S2" s="21"/>
      <c r="T2" s="21"/>
      <c r="U2" s="43" t="s">
        <v>167</v>
      </c>
      <c r="V2" s="44"/>
      <c r="W2" s="44"/>
      <c r="X2" s="21"/>
      <c r="Y2" s="21"/>
      <c r="Z2" s="21"/>
      <c r="AA2" s="21"/>
      <c r="AB2" s="21"/>
    </row>
    <row r="3" spans="1:28" ht="12.75" customHeight="1" x14ac:dyDescent="0.35">
      <c r="A3" s="42"/>
      <c r="B3" s="21"/>
      <c r="C3" s="21"/>
      <c r="D3" s="21"/>
      <c r="E3" s="21"/>
      <c r="F3" s="21"/>
      <c r="G3" s="21"/>
      <c r="H3" s="21"/>
      <c r="I3" s="21"/>
      <c r="J3" s="21"/>
      <c r="K3" s="21"/>
      <c r="L3" s="21"/>
      <c r="M3" s="21"/>
      <c r="N3" s="21"/>
      <c r="O3" s="21"/>
      <c r="P3" s="21"/>
      <c r="Q3" s="21"/>
      <c r="R3" s="21"/>
      <c r="S3" s="21"/>
      <c r="T3" s="21"/>
      <c r="U3" s="21"/>
      <c r="V3" s="21"/>
      <c r="W3" s="21"/>
      <c r="X3" s="21"/>
      <c r="Y3" s="21"/>
      <c r="Z3" s="21"/>
      <c r="AA3" s="21"/>
      <c r="AB3" s="21"/>
    </row>
    <row r="4" spans="1:28" ht="12.75" customHeight="1" x14ac:dyDescent="0.35">
      <c r="A4" s="42"/>
      <c r="B4" s="21"/>
      <c r="C4" s="21"/>
      <c r="D4" s="177" t="s">
        <v>1</v>
      </c>
      <c r="E4" s="177"/>
      <c r="F4" s="178" t="s">
        <v>2</v>
      </c>
      <c r="G4" s="178"/>
      <c r="H4" s="177" t="s">
        <v>1</v>
      </c>
      <c r="I4" s="174"/>
      <c r="J4" s="178" t="s">
        <v>2</v>
      </c>
      <c r="K4" s="179"/>
      <c r="L4" s="177" t="s">
        <v>1</v>
      </c>
      <c r="M4" s="174"/>
      <c r="N4" s="178" t="s">
        <v>2</v>
      </c>
      <c r="O4" s="179"/>
      <c r="P4" s="177" t="s">
        <v>1</v>
      </c>
      <c r="Q4" s="174"/>
      <c r="R4" s="178" t="s">
        <v>2</v>
      </c>
      <c r="S4" s="179"/>
      <c r="T4" s="21"/>
      <c r="U4" s="21" t="s">
        <v>65</v>
      </c>
      <c r="V4" s="21"/>
      <c r="W4" s="21"/>
      <c r="X4" s="21"/>
      <c r="Y4" s="21"/>
      <c r="Z4" s="21"/>
      <c r="AA4" s="21"/>
      <c r="AB4" s="21"/>
    </row>
    <row r="5" spans="1:28" ht="12.75" customHeight="1" x14ac:dyDescent="0.35">
      <c r="A5" s="42"/>
      <c r="B5" s="16" t="s">
        <v>66</v>
      </c>
      <c r="C5" s="21"/>
      <c r="D5" s="73" t="s">
        <v>101</v>
      </c>
      <c r="E5" s="73" t="s">
        <v>102</v>
      </c>
      <c r="F5" s="73" t="s">
        <v>101</v>
      </c>
      <c r="G5" s="73" t="s">
        <v>102</v>
      </c>
      <c r="H5" s="73" t="s">
        <v>101</v>
      </c>
      <c r="I5" s="73" t="s">
        <v>102</v>
      </c>
      <c r="J5" s="73" t="s">
        <v>101</v>
      </c>
      <c r="K5" s="73" t="s">
        <v>102</v>
      </c>
      <c r="L5" s="73" t="s">
        <v>101</v>
      </c>
      <c r="M5" s="73" t="s">
        <v>102</v>
      </c>
      <c r="N5" s="73" t="s">
        <v>101</v>
      </c>
      <c r="O5" s="73" t="s">
        <v>102</v>
      </c>
      <c r="P5" s="73" t="s">
        <v>101</v>
      </c>
      <c r="Q5" s="73" t="s">
        <v>102</v>
      </c>
      <c r="R5" s="73" t="s">
        <v>101</v>
      </c>
      <c r="S5" s="73" t="s">
        <v>102</v>
      </c>
      <c r="T5" s="21"/>
      <c r="U5" s="21"/>
      <c r="V5" s="21"/>
      <c r="W5" s="21"/>
      <c r="X5" s="21"/>
      <c r="Y5" s="21"/>
      <c r="Z5" s="21"/>
      <c r="AA5" s="21"/>
      <c r="AB5" s="21"/>
    </row>
    <row r="6" spans="1:28" ht="15.75" customHeight="1" x14ac:dyDescent="0.35">
      <c r="A6" s="42"/>
      <c r="B6" s="21"/>
      <c r="C6" s="21"/>
      <c r="D6" s="180" t="s">
        <v>67</v>
      </c>
      <c r="E6" s="180"/>
      <c r="F6" s="180"/>
      <c r="G6" s="180"/>
      <c r="H6" s="180" t="s">
        <v>68</v>
      </c>
      <c r="I6" s="174"/>
      <c r="J6" s="174"/>
      <c r="K6" s="174"/>
      <c r="L6" s="180" t="s">
        <v>78</v>
      </c>
      <c r="M6" s="174"/>
      <c r="N6" s="174"/>
      <c r="O6" s="174"/>
      <c r="P6" s="180" t="s">
        <v>144</v>
      </c>
      <c r="Q6" s="174"/>
      <c r="R6" s="174"/>
      <c r="S6" s="174"/>
      <c r="T6" s="21"/>
      <c r="U6" s="45" t="s">
        <v>66</v>
      </c>
      <c r="V6" s="45" t="s">
        <v>69</v>
      </c>
      <c r="W6" s="45" t="s">
        <v>70</v>
      </c>
      <c r="X6" s="45" t="s">
        <v>71</v>
      </c>
      <c r="Y6" s="45" t="s">
        <v>72</v>
      </c>
      <c r="Z6" s="45" t="s">
        <v>142</v>
      </c>
      <c r="AA6" s="45" t="s">
        <v>73</v>
      </c>
      <c r="AB6" s="21"/>
    </row>
    <row r="7" spans="1:28" ht="15.75" customHeight="1" x14ac:dyDescent="0.35">
      <c r="A7" s="42"/>
      <c r="B7" s="21" t="s">
        <v>74</v>
      </c>
      <c r="C7" s="21"/>
      <c r="D7" s="173">
        <v>1992</v>
      </c>
      <c r="E7" s="173"/>
      <c r="F7" s="173"/>
      <c r="G7" s="173"/>
      <c r="H7" s="173">
        <v>2009</v>
      </c>
      <c r="I7" s="174"/>
      <c r="J7" s="174"/>
      <c r="K7" s="174"/>
      <c r="L7" s="173">
        <v>2014</v>
      </c>
      <c r="M7" s="174"/>
      <c r="N7" s="174"/>
      <c r="O7" s="174"/>
      <c r="P7" s="173">
        <v>2015</v>
      </c>
      <c r="Q7" s="174"/>
      <c r="R7" s="174"/>
      <c r="S7" s="174"/>
      <c r="T7" s="21"/>
      <c r="U7" s="21" t="s">
        <v>101</v>
      </c>
      <c r="V7" s="21" t="s">
        <v>67</v>
      </c>
      <c r="W7" s="21">
        <f>ROUND(AVERAGE(F10,F11),3)</f>
        <v>1</v>
      </c>
      <c r="X7" s="21">
        <f>ROUND(AVERAGE(F14:F20),3)</f>
        <v>0.71399999999999997</v>
      </c>
      <c r="Y7" s="21">
        <f>ROUND(AVERAGE(F23:F24),3)</f>
        <v>0.5</v>
      </c>
      <c r="Z7" s="21">
        <f>ROUND(AVERAGE(F31:F31),3)</f>
        <v>1</v>
      </c>
      <c r="AA7" s="21">
        <f>ROUND(F9*F13*F22*F30,3)</f>
        <v>0.35699999999999998</v>
      </c>
      <c r="AB7" s="21"/>
    </row>
    <row r="8" spans="1:28" ht="12.75" customHeight="1" x14ac:dyDescent="0.35">
      <c r="A8" s="42"/>
      <c r="B8" s="21"/>
      <c r="C8" s="21"/>
      <c r="D8" s="21"/>
      <c r="E8" s="46"/>
      <c r="F8" s="46"/>
      <c r="G8" s="47"/>
      <c r="H8" s="47"/>
      <c r="I8" s="47"/>
      <c r="J8" s="47"/>
      <c r="K8" s="47"/>
      <c r="L8" s="47"/>
      <c r="M8" s="21"/>
      <c r="N8" s="21"/>
      <c r="O8" s="21"/>
      <c r="P8" s="47"/>
      <c r="Q8" s="21"/>
      <c r="R8" s="21"/>
      <c r="S8" s="21"/>
      <c r="T8" s="21"/>
      <c r="U8" s="21" t="s">
        <v>102</v>
      </c>
      <c r="V8" s="21" t="s">
        <v>67</v>
      </c>
      <c r="W8" s="21">
        <f>ROUND(AVERAGE(G10,G11),3)</f>
        <v>0.29199999999999998</v>
      </c>
      <c r="X8" s="21">
        <f>ROUND(AVERAGE(G14:G20),3)</f>
        <v>-0.13100000000000001</v>
      </c>
      <c r="Y8" s="21">
        <f>ROUND(AVERAGE(G23:G24),3)</f>
        <v>0.25</v>
      </c>
      <c r="Z8" s="21">
        <f>ROUND(AVERAGE(G31:G31),3)</f>
        <v>3.0000000000000001E-3</v>
      </c>
      <c r="AA8" s="21">
        <f>ROUND(G9*G13*G22*G30,3)</f>
        <v>0</v>
      </c>
      <c r="AB8" s="21"/>
    </row>
    <row r="9" spans="1:28" ht="12.75" customHeight="1" x14ac:dyDescent="0.35">
      <c r="A9" s="42"/>
      <c r="B9" s="48" t="s">
        <v>75</v>
      </c>
      <c r="C9" s="21"/>
      <c r="D9" s="21"/>
      <c r="E9" s="21"/>
      <c r="F9" s="48">
        <f>ROUND(AVERAGE(F10,F11),3)</f>
        <v>1</v>
      </c>
      <c r="G9" s="48">
        <f>ROUND(AVERAGE(G10,G11),3)</f>
        <v>0.29199999999999998</v>
      </c>
      <c r="H9" s="21"/>
      <c r="I9" s="21"/>
      <c r="J9" s="48">
        <f>AVERAGE(J10,J11)</f>
        <v>1</v>
      </c>
      <c r="K9" s="48">
        <f>ROUND(AVERAGE(K10,K11),3)</f>
        <v>0.66700000000000004</v>
      </c>
      <c r="L9" s="21"/>
      <c r="M9" s="21"/>
      <c r="N9" s="48">
        <f>ROUND(AVERAGE(N10,N11),3)</f>
        <v>1</v>
      </c>
      <c r="O9" s="48">
        <f>ROUND(AVERAGE(O10,O11),3)</f>
        <v>0.66700000000000004</v>
      </c>
      <c r="P9" s="21"/>
      <c r="Q9" s="21"/>
      <c r="R9" s="48">
        <f>ROUND(AVERAGE(R10,R11),3)</f>
        <v>1</v>
      </c>
      <c r="S9" s="48">
        <f>ROUND(AVERAGE(S10,S11),3)</f>
        <v>0.66700000000000004</v>
      </c>
      <c r="T9" s="21"/>
      <c r="U9" s="21" t="s">
        <v>101</v>
      </c>
      <c r="V9" s="21" t="s">
        <v>68</v>
      </c>
      <c r="W9" s="21">
        <f>ROUND(AVERAGE(J10,J11),3)</f>
        <v>1</v>
      </c>
      <c r="X9" s="21">
        <f>ROUND(AVERAGE(J14:J20),3)</f>
        <v>0.74299999999999999</v>
      </c>
      <c r="Y9" s="21">
        <f>ROUND(AVERAGE(J23:J24),3)</f>
        <v>0.33400000000000002</v>
      </c>
      <c r="Z9" s="21">
        <f>ROUND(AVERAGE(J31:J31),3)</f>
        <v>1</v>
      </c>
      <c r="AA9" s="21">
        <f>ROUND(J9*J13*J22*J30,3)</f>
        <v>0.248</v>
      </c>
      <c r="AB9" s="21"/>
    </row>
    <row r="10" spans="1:28" ht="12.75" customHeight="1" x14ac:dyDescent="0.35">
      <c r="A10" s="42"/>
      <c r="B10" s="21" t="s">
        <v>76</v>
      </c>
      <c r="C10" s="21"/>
      <c r="D10" s="21">
        <v>3</v>
      </c>
      <c r="E10" s="21">
        <v>1</v>
      </c>
      <c r="F10" s="49">
        <f t="shared" ref="F10:F11" si="0">IF(D10&gt;E10,1,ROUND(D10/E10,3))</f>
        <v>1</v>
      </c>
      <c r="G10" s="49">
        <f t="shared" ref="G10:G11" si="1">IF(E10&gt;D10,1,ROUND(E10/D10,3))</f>
        <v>0.33300000000000002</v>
      </c>
      <c r="H10" s="21">
        <v>3</v>
      </c>
      <c r="I10" s="21">
        <v>1</v>
      </c>
      <c r="J10" s="49">
        <f t="shared" ref="J10:J11" si="2">IF(H10&gt;I10,1,ROUND(H10/I10,3))</f>
        <v>1</v>
      </c>
      <c r="K10" s="49">
        <f t="shared" ref="K10:K11" si="3">IF(I10&gt;H10,1,ROUND(I10/H10,3))</f>
        <v>0.33300000000000002</v>
      </c>
      <c r="L10" s="21">
        <v>3</v>
      </c>
      <c r="M10" s="21">
        <v>1</v>
      </c>
      <c r="N10" s="49">
        <f t="shared" ref="N10:N11" si="4">IF(L10&gt;M10,1,ROUND(L10/M10,3))</f>
        <v>1</v>
      </c>
      <c r="O10" s="49">
        <f t="shared" ref="O10:O11" si="5">IF(M10&gt;L10,1,ROUND(M10/L10,3))</f>
        <v>0.33300000000000002</v>
      </c>
      <c r="P10" s="21">
        <v>3</v>
      </c>
      <c r="Q10" s="21">
        <v>1</v>
      </c>
      <c r="R10" s="49">
        <f t="shared" ref="R10:R11" si="6">IF(P10&gt;Q10,1,ROUND(P10/Q10,3))</f>
        <v>1</v>
      </c>
      <c r="S10" s="49">
        <f t="shared" ref="S10:S11" si="7">IF(Q10&gt;P10,1,ROUND(Q10/P10,3))</f>
        <v>0.33300000000000002</v>
      </c>
      <c r="T10" s="21"/>
      <c r="U10" s="21" t="s">
        <v>102</v>
      </c>
      <c r="V10" s="21" t="s">
        <v>68</v>
      </c>
      <c r="W10" s="21">
        <f>ROUND(AVERAGE(K10,K11),3)</f>
        <v>0.66700000000000004</v>
      </c>
      <c r="X10" s="21">
        <f>ROUND(AVERAGE(K14:K20),3)</f>
        <v>0.28899999999999998</v>
      </c>
      <c r="Y10" s="21">
        <f>ROUND(AVERAGE(K23:K24),3)</f>
        <v>0.5</v>
      </c>
      <c r="Z10" s="21">
        <f>ROUND(AVERAGE(K31:K31),3)</f>
        <v>1.2E-2</v>
      </c>
      <c r="AA10" s="21">
        <f>ROUND(K9*K13*K22*K30,3)</f>
        <v>1E-3</v>
      </c>
      <c r="AB10" s="21"/>
    </row>
    <row r="11" spans="1:28" ht="12.75" customHeight="1" x14ac:dyDescent="0.35">
      <c r="A11" s="42"/>
      <c r="B11" s="21" t="s">
        <v>77</v>
      </c>
      <c r="C11" s="21"/>
      <c r="D11" s="21">
        <v>4</v>
      </c>
      <c r="E11" s="21">
        <v>1</v>
      </c>
      <c r="F11" s="49">
        <f t="shared" si="0"/>
        <v>1</v>
      </c>
      <c r="G11" s="49">
        <f t="shared" si="1"/>
        <v>0.25</v>
      </c>
      <c r="H11" s="21">
        <v>4</v>
      </c>
      <c r="I11" s="21">
        <v>4</v>
      </c>
      <c r="J11" s="49">
        <f t="shared" si="2"/>
        <v>1</v>
      </c>
      <c r="K11" s="49">
        <f t="shared" si="3"/>
        <v>1</v>
      </c>
      <c r="L11" s="21">
        <v>4</v>
      </c>
      <c r="M11" s="21">
        <v>4</v>
      </c>
      <c r="N11" s="49">
        <f t="shared" si="4"/>
        <v>1</v>
      </c>
      <c r="O11" s="49">
        <f t="shared" si="5"/>
        <v>1</v>
      </c>
      <c r="P11" s="21">
        <v>4</v>
      </c>
      <c r="Q11" s="21">
        <v>4</v>
      </c>
      <c r="R11" s="49">
        <f t="shared" si="6"/>
        <v>1</v>
      </c>
      <c r="S11" s="49">
        <f t="shared" si="7"/>
        <v>1</v>
      </c>
      <c r="T11" s="21"/>
      <c r="U11" s="21" t="s">
        <v>101</v>
      </c>
      <c r="V11" s="21" t="s">
        <v>78</v>
      </c>
      <c r="W11" s="21">
        <f>ROUND(AVERAGE(N10,N11),3)</f>
        <v>1</v>
      </c>
      <c r="X11" s="21">
        <f>ROUND(AVERAGE(N14:N20),3)</f>
        <v>0.871</v>
      </c>
      <c r="Y11" s="21">
        <f>ROUND(AVERAGE(N23:N24),3)</f>
        <v>0.5</v>
      </c>
      <c r="Z11" s="21">
        <f>ROUND(AVERAGE(N31:N31),3)</f>
        <v>1</v>
      </c>
      <c r="AA11" s="21">
        <f>ROUND(N9*N13*N22*N30,3)</f>
        <v>0.436</v>
      </c>
      <c r="AB11" s="21"/>
    </row>
    <row r="12" spans="1:28" ht="12.75" customHeight="1" x14ac:dyDescent="0.35">
      <c r="A12" s="42"/>
      <c r="B12" s="21"/>
      <c r="C12" s="21"/>
      <c r="D12" s="21"/>
      <c r="E12" s="21"/>
      <c r="F12" s="21"/>
      <c r="G12" s="21"/>
      <c r="H12" s="21"/>
      <c r="I12" s="21"/>
      <c r="J12" s="21"/>
      <c r="K12" s="21"/>
      <c r="L12" s="36"/>
      <c r="M12" s="36"/>
      <c r="N12" s="21"/>
      <c r="O12" s="21"/>
      <c r="P12" s="21"/>
      <c r="Q12" s="21"/>
      <c r="R12" s="21"/>
      <c r="S12" s="21"/>
      <c r="T12" s="21"/>
      <c r="U12" s="21" t="s">
        <v>102</v>
      </c>
      <c r="V12" s="21" t="s">
        <v>78</v>
      </c>
      <c r="W12" s="21">
        <f>ROUND(AVERAGE(O10,O11),3)</f>
        <v>0.66700000000000004</v>
      </c>
      <c r="X12" s="21">
        <f>ROUND(AVERAGE(O14:O20),3)</f>
        <v>0.28899999999999998</v>
      </c>
      <c r="Y12" s="21">
        <f>ROUND(AVERAGE(O23:O24),3)</f>
        <v>0.5</v>
      </c>
      <c r="Z12" s="21">
        <f>ROUND(AVERAGE(O31:O31),3)</f>
        <v>1.4E-2</v>
      </c>
      <c r="AA12" s="21">
        <f>ROUND(O9*O13*O22*O30,3)</f>
        <v>1E-3</v>
      </c>
      <c r="AB12" s="21"/>
    </row>
    <row r="13" spans="1:28" ht="12.75" customHeight="1" x14ac:dyDescent="0.35">
      <c r="A13" s="42"/>
      <c r="B13" s="48" t="s">
        <v>79</v>
      </c>
      <c r="C13" s="36"/>
      <c r="D13" s="36"/>
      <c r="E13" s="36"/>
      <c r="F13" s="48">
        <f>ROUND(AVERAGE(F14:F20),3)</f>
        <v>0.71399999999999997</v>
      </c>
      <c r="G13" s="48">
        <f>ROUND(AVERAGE(G14:G20),3)</f>
        <v>-0.13100000000000001</v>
      </c>
      <c r="H13" s="36"/>
      <c r="I13" s="36"/>
      <c r="J13" s="48">
        <f>ROUND(AVERAGE(J14:J20),3)</f>
        <v>0.74299999999999999</v>
      </c>
      <c r="K13" s="48">
        <f>ROUND(AVERAGE(K14:K20),3)</f>
        <v>0.28899999999999998</v>
      </c>
      <c r="L13" s="36"/>
      <c r="M13" s="36"/>
      <c r="N13" s="48">
        <f>ROUND(AVERAGE(N14:N20),3)</f>
        <v>0.871</v>
      </c>
      <c r="O13" s="48">
        <f>ROUND(AVERAGE(O14:O20),3)</f>
        <v>0.28899999999999998</v>
      </c>
      <c r="P13" s="36"/>
      <c r="Q13" s="36"/>
      <c r="R13" s="48">
        <f>ROUND(AVERAGE(R14:R20),3)</f>
        <v>0.80600000000000005</v>
      </c>
      <c r="S13" s="48">
        <f>ROUND(AVERAGE(S14:S20),3)</f>
        <v>0.28899999999999998</v>
      </c>
      <c r="T13" s="21"/>
      <c r="U13" s="21" t="s">
        <v>101</v>
      </c>
      <c r="V13" s="21" t="s">
        <v>100</v>
      </c>
      <c r="W13" s="21">
        <f>ROUND(AVERAGE(R10,R11),3)</f>
        <v>1</v>
      </c>
      <c r="X13" s="21">
        <f>ROUND(AVERAGE(R14:R20),3)</f>
        <v>0.80600000000000005</v>
      </c>
      <c r="Y13" s="21">
        <f>ROUND(AVERAGE(R23:R24),3)</f>
        <v>0.5</v>
      </c>
      <c r="Z13" s="21">
        <f>ROUND(AVERAGE(R31:R31),3)</f>
        <v>1</v>
      </c>
      <c r="AA13" s="21">
        <f>ROUND(R9*R13*R22*R30,3)</f>
        <v>0.40300000000000002</v>
      </c>
      <c r="AB13" s="21"/>
    </row>
    <row r="14" spans="1:28" ht="12.75" customHeight="1" x14ac:dyDescent="0.35">
      <c r="A14" s="42"/>
      <c r="B14" s="21" t="s">
        <v>80</v>
      </c>
      <c r="C14" s="36"/>
      <c r="D14" s="36">
        <v>480342226</v>
      </c>
      <c r="E14" s="36">
        <v>4873500</v>
      </c>
      <c r="F14" s="49">
        <f t="shared" ref="F14:F17" si="8">IF(D14&gt;E14,1,ROUND(D14/E14,3))</f>
        <v>1</v>
      </c>
      <c r="G14" s="49">
        <f t="shared" ref="G14:G17" si="9">IF(E14&gt;D14,1,ROUND(E14/D14,3))</f>
        <v>0.01</v>
      </c>
      <c r="H14" s="36">
        <v>503310374</v>
      </c>
      <c r="I14" s="36">
        <v>3978000</v>
      </c>
      <c r="J14" s="49">
        <f t="shared" ref="J14:J17" si="10">IF(H14&gt;I14,1,ROUND(H14/I14,3))</f>
        <v>1</v>
      </c>
      <c r="K14" s="49">
        <f t="shared" ref="K14:K17" si="11">IF(I14&gt;H14,1,ROUND(I14/H14,3))</f>
        <v>8.0000000000000002E-3</v>
      </c>
      <c r="L14" s="36">
        <v>508344735</v>
      </c>
      <c r="M14" s="36">
        <v>3727000</v>
      </c>
      <c r="N14" s="49">
        <f t="shared" ref="N14:N17" si="12">IF(L14&gt;M14,1,ROUND(L14/M14,3))</f>
        <v>1</v>
      </c>
      <c r="O14" s="49">
        <f t="shared" ref="O14:O17" si="13">IF(M14&gt;L14,1,ROUND(M14/L14,3))</f>
        <v>7.0000000000000001E-3</v>
      </c>
      <c r="P14" s="36">
        <v>509668361</v>
      </c>
      <c r="Q14" s="36">
        <v>3679000</v>
      </c>
      <c r="R14" s="49">
        <f>IF(P14&gt;Q14,1,ROUND(P14/Q14,3))</f>
        <v>1</v>
      </c>
      <c r="S14" s="49">
        <f t="shared" ref="S14:S17" si="14">IF(Q14&gt;P14,1,ROUND(Q14/P14,3))</f>
        <v>7.0000000000000001E-3</v>
      </c>
      <c r="T14" s="21"/>
      <c r="U14" s="21" t="s">
        <v>102</v>
      </c>
      <c r="V14" s="21" t="s">
        <v>100</v>
      </c>
      <c r="W14" s="21">
        <f>ROUND(AVERAGE(S10,S11),3)</f>
        <v>0.66700000000000004</v>
      </c>
      <c r="X14" s="21">
        <f>ROUND(AVERAGE(S14:S20),3)</f>
        <v>0.28899999999999998</v>
      </c>
      <c r="Y14" s="21">
        <f>ROUND(AVERAGE(S23:S24),3)</f>
        <v>0.5</v>
      </c>
      <c r="Z14" s="21">
        <f>ROUND(AVERAGE(S31:S31),3)</f>
        <v>1.4E-2</v>
      </c>
      <c r="AA14" s="21">
        <f>ROUND(S9*S13*S22*S30,3)</f>
        <v>1E-3</v>
      </c>
      <c r="AB14" s="21"/>
    </row>
    <row r="15" spans="1:28" ht="12.75" customHeight="1" x14ac:dyDescent="0.35">
      <c r="A15" s="42"/>
      <c r="B15" s="21" t="s">
        <v>81</v>
      </c>
      <c r="C15" s="36"/>
      <c r="D15" s="36">
        <v>2463214</v>
      </c>
      <c r="E15" s="36">
        <v>69700</v>
      </c>
      <c r="F15" s="49">
        <f t="shared" si="8"/>
        <v>1</v>
      </c>
      <c r="G15" s="49">
        <f t="shared" si="9"/>
        <v>2.8000000000000001E-2</v>
      </c>
      <c r="H15" s="36">
        <v>4184976</v>
      </c>
      <c r="I15" s="36">
        <v>57250</v>
      </c>
      <c r="J15" s="49">
        <f t="shared" si="10"/>
        <v>1</v>
      </c>
      <c r="K15" s="49">
        <f t="shared" si="11"/>
        <v>1.4E-2</v>
      </c>
      <c r="L15" s="36">
        <v>4241570</v>
      </c>
      <c r="M15" s="36">
        <v>57250</v>
      </c>
      <c r="N15" s="49">
        <f t="shared" si="12"/>
        <v>1</v>
      </c>
      <c r="O15" s="49">
        <f t="shared" si="13"/>
        <v>1.2999999999999999E-2</v>
      </c>
      <c r="P15" s="36">
        <v>4241570</v>
      </c>
      <c r="Q15" s="36">
        <v>57250</v>
      </c>
      <c r="R15" s="49">
        <f t="shared" ref="R15:R17" si="15">IF(P15&gt;Q15,1,ROUND(P15/Q15,3))</f>
        <v>1</v>
      </c>
      <c r="S15" s="49">
        <f t="shared" si="14"/>
        <v>1.2999999999999999E-2</v>
      </c>
      <c r="T15" s="21"/>
      <c r="U15" s="21"/>
      <c r="V15" s="21"/>
      <c r="W15" s="21"/>
      <c r="X15" s="21"/>
      <c r="Y15" s="21"/>
      <c r="Z15" s="21"/>
      <c r="AA15" s="21"/>
      <c r="AB15" s="21"/>
    </row>
    <row r="16" spans="1:28" ht="12.75" customHeight="1" x14ac:dyDescent="0.35">
      <c r="A16" s="50"/>
      <c r="B16" s="21" t="s">
        <v>82</v>
      </c>
      <c r="C16" s="36"/>
      <c r="D16" s="36">
        <v>8570210309832.7803</v>
      </c>
      <c r="E16" s="36">
        <v>3690328963.6408601</v>
      </c>
      <c r="F16" s="49">
        <f t="shared" si="8"/>
        <v>1</v>
      </c>
      <c r="G16" s="49">
        <f t="shared" si="9"/>
        <v>0</v>
      </c>
      <c r="H16" s="51">
        <v>17078416415530.699</v>
      </c>
      <c r="I16" s="36">
        <v>10766809099.0721</v>
      </c>
      <c r="J16" s="49">
        <f t="shared" si="10"/>
        <v>1</v>
      </c>
      <c r="K16" s="49">
        <f t="shared" si="11"/>
        <v>1E-3</v>
      </c>
      <c r="L16" s="51">
        <v>18573805333297.699</v>
      </c>
      <c r="M16" s="36">
        <v>16509305827.7171</v>
      </c>
      <c r="N16" s="49">
        <f t="shared" si="12"/>
        <v>1</v>
      </c>
      <c r="O16" s="49">
        <f t="shared" si="13"/>
        <v>1E-3</v>
      </c>
      <c r="P16" s="51">
        <v>16311897169595</v>
      </c>
      <c r="Q16" s="36">
        <v>13965385801.789099</v>
      </c>
      <c r="R16" s="49">
        <f t="shared" si="15"/>
        <v>1</v>
      </c>
      <c r="S16" s="49">
        <f t="shared" si="14"/>
        <v>1E-3</v>
      </c>
      <c r="T16" s="21"/>
      <c r="U16" s="21"/>
      <c r="V16" s="21"/>
      <c r="W16" s="21"/>
      <c r="X16" s="21"/>
      <c r="Y16" s="21"/>
      <c r="Z16" s="21"/>
      <c r="AA16" s="21"/>
      <c r="AB16" s="21"/>
    </row>
    <row r="17" spans="1:28" ht="12.75" customHeight="1" x14ac:dyDescent="0.35">
      <c r="A17" s="42"/>
      <c r="B17" s="21" t="s">
        <v>83</v>
      </c>
      <c r="C17" s="36"/>
      <c r="D17" s="36">
        <v>24.887</v>
      </c>
      <c r="E17" s="36">
        <v>1.4E-2</v>
      </c>
      <c r="F17" s="49">
        <f t="shared" si="8"/>
        <v>1</v>
      </c>
      <c r="G17" s="49">
        <f t="shared" si="9"/>
        <v>1E-3</v>
      </c>
      <c r="H17" s="36">
        <v>19.584</v>
      </c>
      <c r="I17" s="36">
        <v>2.9000000000000001E-2</v>
      </c>
      <c r="J17" s="49">
        <f t="shared" si="10"/>
        <v>1</v>
      </c>
      <c r="K17" s="49">
        <f t="shared" si="11"/>
        <v>1E-3</v>
      </c>
      <c r="L17" s="36">
        <v>17.085000000000001</v>
      </c>
      <c r="M17" s="36">
        <v>3.1E-2</v>
      </c>
      <c r="N17" s="49">
        <f t="shared" si="12"/>
        <v>1</v>
      </c>
      <c r="O17" s="49">
        <f t="shared" si="13"/>
        <v>2E-3</v>
      </c>
      <c r="P17" s="36">
        <v>22</v>
      </c>
      <c r="Q17" s="36">
        <v>3.1E-2</v>
      </c>
      <c r="R17" s="49">
        <f t="shared" si="15"/>
        <v>1</v>
      </c>
      <c r="S17" s="49">
        <f t="shared" si="14"/>
        <v>1E-3</v>
      </c>
      <c r="T17" s="21"/>
      <c r="U17" s="21"/>
      <c r="V17" s="21"/>
      <c r="W17" s="21"/>
      <c r="X17" s="21"/>
      <c r="Y17" s="21"/>
      <c r="Z17" s="21"/>
      <c r="AA17" s="21"/>
      <c r="AB17" s="21"/>
    </row>
    <row r="18" spans="1:28" ht="12.75" customHeight="1" x14ac:dyDescent="0.35">
      <c r="A18" s="50"/>
      <c r="B18" s="21" t="s">
        <v>85</v>
      </c>
      <c r="C18" s="36"/>
      <c r="D18" s="52">
        <v>1.0583588261274199</v>
      </c>
      <c r="E18" s="52">
        <v>-44.899999908381901</v>
      </c>
      <c r="F18" s="53">
        <f>IF(D18&gt;E18,1,ROUND((E18+D18)/(E18-D18),3))</f>
        <v>1</v>
      </c>
      <c r="G18" s="53">
        <f>IF(E18&gt;D18,1,ROUND((D18+E18)/(D18-E18),3))</f>
        <v>-0.95399999999999996</v>
      </c>
      <c r="H18" s="54">
        <v>-4.3899360475348903</v>
      </c>
      <c r="I18" s="54">
        <v>-3.7757745571727201</v>
      </c>
      <c r="J18" s="53">
        <f>IF(H18&gt;I18,1,ROUND((I18-H18)/(I18+H18),3))</f>
        <v>-7.4999999999999997E-2</v>
      </c>
      <c r="K18" s="53">
        <f>IF(I18&gt;H18,1,ROUND((H18-I18)/(H18+I18),3))</f>
        <v>1</v>
      </c>
      <c r="L18" s="54">
        <v>1.5991441459077</v>
      </c>
      <c r="M18" s="54">
        <v>4.6233319066125098</v>
      </c>
      <c r="N18" s="53">
        <f>IF(L18&gt;M18,1,ROUND((M18-L18)/(M18+L18),3))</f>
        <v>0.48599999999999999</v>
      </c>
      <c r="O18" s="53">
        <f>IF(M18&gt;L18,1,ROUND((L18-M18)/(L18+M18),3))</f>
        <v>1</v>
      </c>
      <c r="P18" s="54">
        <v>2.2244159428847601</v>
      </c>
      <c r="Q18" s="54">
        <v>2.7749280945404999</v>
      </c>
      <c r="R18" s="53">
        <f>IF(P18&gt;Q18,1,ROUND((Q18-P18)/(Q18+P18),3))</f>
        <v>0.11</v>
      </c>
      <c r="S18" s="53">
        <f>IF(Q18&gt;P18,1,ROUND((P18-Q18)/(P18+Q18),3))</f>
        <v>1</v>
      </c>
      <c r="T18" s="21"/>
      <c r="U18" s="21"/>
      <c r="V18" s="21"/>
      <c r="W18" s="21"/>
      <c r="X18" s="21"/>
      <c r="Y18" s="21"/>
      <c r="Z18" s="21"/>
      <c r="AA18" s="21"/>
      <c r="AB18" s="21"/>
    </row>
    <row r="19" spans="1:28" ht="12.75" customHeight="1" x14ac:dyDescent="0.35">
      <c r="A19" s="42"/>
      <c r="B19" s="21" t="s">
        <v>86</v>
      </c>
      <c r="C19" s="36"/>
      <c r="D19" s="55" t="s">
        <v>145</v>
      </c>
      <c r="E19" s="55" t="s">
        <v>145</v>
      </c>
      <c r="F19" s="49">
        <v>0</v>
      </c>
      <c r="G19" s="49">
        <v>0</v>
      </c>
      <c r="H19" s="36">
        <v>321073.63510000001</v>
      </c>
      <c r="I19" s="36">
        <v>674.50947461231601</v>
      </c>
      <c r="J19" s="49">
        <f t="shared" ref="J19:J20" si="16">IF(H19&gt;I19,1,ROUND(H19/I19,3))</f>
        <v>1</v>
      </c>
      <c r="K19" s="49">
        <f t="shared" ref="K19:K20" si="17">IF(I19&gt;H19,1,ROUND(I19/H19,3))</f>
        <v>2E-3</v>
      </c>
      <c r="L19" s="36">
        <v>280131.93180000002</v>
      </c>
      <c r="M19" s="36">
        <v>415.64242618233499</v>
      </c>
      <c r="N19" s="49">
        <f t="shared" ref="N19" si="18">IF(L19&gt;M19,1,ROUND(L19/M19,3))</f>
        <v>1</v>
      </c>
      <c r="O19" s="49">
        <f t="shared" ref="O19" si="19">IF(M19&gt;L19,1,ROUND(M19/L19,3))</f>
        <v>1E-3</v>
      </c>
      <c r="P19" s="36">
        <v>278879.12390000001</v>
      </c>
      <c r="Q19" s="36">
        <v>405.197902290792</v>
      </c>
      <c r="R19" s="49">
        <f t="shared" ref="R19" si="20">IF(P19&gt;Q19,1,ROUND(P19/Q19,3))</f>
        <v>1</v>
      </c>
      <c r="S19" s="49">
        <f t="shared" ref="S19" si="21">IF(Q19&gt;P19,1,ROUND(Q19/P19,3))</f>
        <v>1E-3</v>
      </c>
      <c r="T19" s="21"/>
      <c r="U19" s="21"/>
      <c r="V19" s="21"/>
      <c r="W19" s="21"/>
      <c r="X19" s="21"/>
      <c r="Y19" s="21"/>
      <c r="Z19" s="21"/>
      <c r="AA19" s="21"/>
      <c r="AB19" s="21"/>
    </row>
    <row r="20" spans="1:28" ht="12.75" customHeight="1" x14ac:dyDescent="0.35">
      <c r="A20" s="42"/>
      <c r="B20" s="21" t="s">
        <v>87</v>
      </c>
      <c r="C20" s="36"/>
      <c r="D20" s="55" t="s">
        <v>145</v>
      </c>
      <c r="E20" s="55" t="s">
        <v>145</v>
      </c>
      <c r="F20" s="49">
        <v>0</v>
      </c>
      <c r="G20" s="49">
        <v>0</v>
      </c>
      <c r="H20" s="36">
        <v>1.5268999999999999</v>
      </c>
      <c r="I20" s="36">
        <v>5.6</v>
      </c>
      <c r="J20" s="49">
        <f t="shared" si="16"/>
        <v>0.27300000000000002</v>
      </c>
      <c r="K20" s="49">
        <f t="shared" si="17"/>
        <v>1</v>
      </c>
      <c r="L20" s="36">
        <v>1.274</v>
      </c>
      <c r="M20" s="36">
        <v>2.5</v>
      </c>
      <c r="N20" s="49">
        <f>IF(H20&gt;M20,1,ROUND(H20/M20,3))</f>
        <v>0.61099999999999999</v>
      </c>
      <c r="O20" s="49">
        <f>IF(M20&gt;H20,1,ROUND(M20/H20,3))</f>
        <v>1</v>
      </c>
      <c r="P20" s="36">
        <v>1.3</v>
      </c>
      <c r="Q20" s="36">
        <v>2.4</v>
      </c>
      <c r="R20" s="49">
        <f>IF(L20&gt;Q20,1,ROUND(L20/Q20,3))</f>
        <v>0.53100000000000003</v>
      </c>
      <c r="S20" s="49">
        <f>IF(Q20&gt;L20,1,ROUND(Q20/L20,3))</f>
        <v>1</v>
      </c>
      <c r="T20" s="21"/>
      <c r="U20" s="21"/>
      <c r="V20" s="21"/>
      <c r="W20" s="21"/>
      <c r="X20" s="21"/>
      <c r="Y20" s="21"/>
      <c r="Z20" s="21"/>
      <c r="AA20" s="21"/>
      <c r="AB20" s="21"/>
    </row>
    <row r="21" spans="1:28" ht="12.75" customHeight="1" x14ac:dyDescent="0.35">
      <c r="A21" s="42"/>
      <c r="B21" s="21"/>
      <c r="C21" s="21"/>
      <c r="D21" s="56"/>
      <c r="E21" s="56"/>
      <c r="F21" s="21"/>
      <c r="G21" s="21"/>
      <c r="H21" s="21"/>
      <c r="I21" s="21"/>
      <c r="J21" s="21"/>
      <c r="K21" s="21"/>
      <c r="L21" s="21"/>
      <c r="M21" s="21"/>
      <c r="N21" s="21"/>
      <c r="O21" s="21"/>
      <c r="P21" s="36"/>
      <c r="Q21" s="36"/>
      <c r="R21" s="21"/>
      <c r="S21" s="21"/>
      <c r="T21" s="21"/>
      <c r="U21" s="21" t="s">
        <v>84</v>
      </c>
      <c r="V21" s="21"/>
      <c r="X21" s="21"/>
      <c r="Y21" s="21"/>
      <c r="Z21" s="21"/>
      <c r="AA21" s="21"/>
      <c r="AB21" s="21"/>
    </row>
    <row r="22" spans="1:28" ht="12.75" customHeight="1" x14ac:dyDescent="0.35">
      <c r="A22" s="42"/>
      <c r="B22" s="48" t="s">
        <v>88</v>
      </c>
      <c r="C22" s="21"/>
      <c r="D22" s="21"/>
      <c r="E22" s="21"/>
      <c r="F22" s="48">
        <f>ROUND(AVERAGE(F23:F24),3)</f>
        <v>0.5</v>
      </c>
      <c r="G22" s="48">
        <f>ROUND(AVERAGE(G23:G24),3)</f>
        <v>0.25</v>
      </c>
      <c r="H22" s="21"/>
      <c r="I22" s="21"/>
      <c r="J22" s="48">
        <f>ROUND(AVERAGE(J23:J24),3)</f>
        <v>0.33400000000000002</v>
      </c>
      <c r="K22" s="48">
        <f>ROUND(AVERAGE(K23:K24),3)</f>
        <v>0.5</v>
      </c>
      <c r="L22" s="21"/>
      <c r="M22" s="21"/>
      <c r="N22" s="48">
        <f>ROUND(AVERAGE(N23:N24),3)</f>
        <v>0.5</v>
      </c>
      <c r="O22" s="48">
        <f>ROUND(AVERAGE(O23:O24),3)</f>
        <v>0.5</v>
      </c>
      <c r="P22" s="21"/>
      <c r="Q22" s="21"/>
      <c r="R22" s="48">
        <f>ROUND(AVERAGE(R23:R24),3)</f>
        <v>0.5</v>
      </c>
      <c r="S22" s="48">
        <f>ROUND(AVERAGE(S23:S24),3)</f>
        <v>0.5</v>
      </c>
      <c r="T22" s="21"/>
      <c r="U22" s="21"/>
      <c r="V22" s="21"/>
      <c r="X22" s="21"/>
      <c r="Y22" s="21"/>
      <c r="Z22" s="21"/>
      <c r="AA22" s="21"/>
      <c r="AB22" s="21"/>
    </row>
    <row r="23" spans="1:28" ht="12.75" customHeight="1" x14ac:dyDescent="0.35">
      <c r="A23" s="42"/>
      <c r="B23" s="21" t="s">
        <v>89</v>
      </c>
      <c r="C23" s="21"/>
      <c r="D23" s="21">
        <v>0</v>
      </c>
      <c r="E23" s="21">
        <v>0</v>
      </c>
      <c r="F23" s="49">
        <v>0</v>
      </c>
      <c r="G23" s="49">
        <v>0</v>
      </c>
      <c r="H23" s="21">
        <v>0</v>
      </c>
      <c r="I23" s="21">
        <v>0</v>
      </c>
      <c r="J23" s="49">
        <v>0</v>
      </c>
      <c r="K23" s="49">
        <v>0</v>
      </c>
      <c r="L23" s="21">
        <v>0</v>
      </c>
      <c r="M23" s="21">
        <v>0</v>
      </c>
      <c r="N23" s="49">
        <v>0</v>
      </c>
      <c r="O23" s="49">
        <v>0</v>
      </c>
      <c r="P23" s="21">
        <v>0</v>
      </c>
      <c r="Q23" s="21">
        <v>0</v>
      </c>
      <c r="R23" s="49">
        <v>0</v>
      </c>
      <c r="S23" s="49">
        <v>0</v>
      </c>
      <c r="T23" s="21"/>
      <c r="U23" s="45"/>
      <c r="V23" s="46" t="s">
        <v>101</v>
      </c>
      <c r="W23" s="46" t="s">
        <v>102</v>
      </c>
      <c r="X23" s="21"/>
      <c r="Y23" s="21"/>
      <c r="Z23" s="21"/>
      <c r="AA23" s="21"/>
      <c r="AB23" s="21"/>
    </row>
    <row r="24" spans="1:28" ht="12.75" customHeight="1" x14ac:dyDescent="0.35">
      <c r="A24" s="42"/>
      <c r="B24" s="21" t="s">
        <v>90</v>
      </c>
      <c r="C24" s="21"/>
      <c r="D24" s="21">
        <f>SUM(D25:D28)</f>
        <v>2</v>
      </c>
      <c r="E24" s="21">
        <f t="shared" ref="E24" si="22">SUM(E25:E28)</f>
        <v>1</v>
      </c>
      <c r="F24" s="49">
        <f t="shared" ref="F24" si="23">IF(D24&gt;E24,1,ROUND(D24/E24,3))</f>
        <v>1</v>
      </c>
      <c r="G24" s="49">
        <f t="shared" ref="G24" si="24">IF(E24&gt;D24,1,ROUND(E24/D24,3))</f>
        <v>0.5</v>
      </c>
      <c r="H24" s="21">
        <f t="shared" ref="H24:I24" si="25">SUM(H25:H28)</f>
        <v>2</v>
      </c>
      <c r="I24" s="21">
        <f t="shared" si="25"/>
        <v>3</v>
      </c>
      <c r="J24" s="49">
        <f t="shared" ref="J24" si="26">IF(H24&gt;I24,1,ROUND(H24/I24,3))</f>
        <v>0.66700000000000004</v>
      </c>
      <c r="K24" s="49">
        <f t="shared" ref="K24" si="27">IF(I24&gt;H24,1,ROUND(I24/H24,3))</f>
        <v>1</v>
      </c>
      <c r="L24" s="21">
        <f t="shared" ref="L24:M24" si="28">SUM(L25:L28)</f>
        <v>2</v>
      </c>
      <c r="M24" s="21">
        <f t="shared" si="28"/>
        <v>2</v>
      </c>
      <c r="N24" s="49">
        <f t="shared" ref="N24" si="29">IF(L24&gt;M24,1,ROUND(L24/M24,3))</f>
        <v>1</v>
      </c>
      <c r="O24" s="49">
        <f t="shared" ref="O24" si="30">IF(M24&gt;L24,1,ROUND(M24/L24,3))</f>
        <v>1</v>
      </c>
      <c r="P24" s="21">
        <f t="shared" ref="P24:Q24" si="31">SUM(P25:P28)</f>
        <v>2</v>
      </c>
      <c r="Q24" s="21">
        <f t="shared" si="31"/>
        <v>2</v>
      </c>
      <c r="R24" s="49">
        <f t="shared" ref="R24" si="32">IF(P24&gt;Q24,1,ROUND(P24/Q24,3))</f>
        <v>1</v>
      </c>
      <c r="S24" s="49">
        <f t="shared" ref="S24" si="33">IF(Q24&gt;P24,1,ROUND(Q24/P24,3))</f>
        <v>1</v>
      </c>
      <c r="T24" s="21"/>
      <c r="U24" s="21" t="s">
        <v>70</v>
      </c>
      <c r="V24" s="21">
        <f>ROUND(AVERAGE(F9,J9,N9,R9),3)</f>
        <v>1</v>
      </c>
      <c r="W24" s="21">
        <f>ROUND(AVERAGE(G9,K9,O9,S9),3)</f>
        <v>0.57299999999999995</v>
      </c>
      <c r="X24" s="21"/>
      <c r="Y24" s="21"/>
      <c r="Z24" s="21"/>
      <c r="AA24" s="21"/>
      <c r="AB24" s="21"/>
    </row>
    <row r="25" spans="1:28" ht="12.75" customHeight="1" x14ac:dyDescent="0.35">
      <c r="A25" s="42"/>
      <c r="B25" s="21"/>
      <c r="C25" s="57" t="s">
        <v>92</v>
      </c>
      <c r="D25" s="57">
        <v>1</v>
      </c>
      <c r="E25" s="57">
        <v>1</v>
      </c>
      <c r="F25" s="58"/>
      <c r="G25" s="58"/>
      <c r="H25" s="57">
        <v>1</v>
      </c>
      <c r="I25" s="57">
        <v>1</v>
      </c>
      <c r="J25" s="58"/>
      <c r="K25" s="58"/>
      <c r="L25" s="57">
        <v>1</v>
      </c>
      <c r="M25" s="57">
        <v>1</v>
      </c>
      <c r="N25" s="58"/>
      <c r="O25" s="58"/>
      <c r="P25" s="57">
        <v>1</v>
      </c>
      <c r="Q25" s="57">
        <v>1</v>
      </c>
      <c r="R25" s="58"/>
      <c r="S25" s="58"/>
      <c r="T25" s="21"/>
      <c r="U25" s="21" t="s">
        <v>71</v>
      </c>
      <c r="V25" s="21">
        <f>ROUND(AVERAGE(F13,J13,N13,R13),3)</f>
        <v>0.78400000000000003</v>
      </c>
      <c r="W25" s="21">
        <f>ROUND(AVERAGE(G13,K13,O13,S13),3)</f>
        <v>0.184</v>
      </c>
      <c r="X25" s="21"/>
      <c r="Y25" s="21"/>
      <c r="Z25" s="21"/>
      <c r="AA25" s="21"/>
      <c r="AB25" s="21"/>
    </row>
    <row r="26" spans="1:28" ht="12.75" customHeight="1" x14ac:dyDescent="0.35">
      <c r="A26" s="42"/>
      <c r="B26" s="21"/>
      <c r="C26" s="57" t="s">
        <v>94</v>
      </c>
      <c r="D26" s="57">
        <v>0</v>
      </c>
      <c r="E26" s="57">
        <v>0</v>
      </c>
      <c r="F26" s="58"/>
      <c r="G26" s="58"/>
      <c r="H26" s="57">
        <v>0</v>
      </c>
      <c r="I26" s="57">
        <v>0</v>
      </c>
      <c r="J26" s="58"/>
      <c r="K26" s="58"/>
      <c r="L26" s="57">
        <v>0</v>
      </c>
      <c r="M26" s="57">
        <v>0</v>
      </c>
      <c r="N26" s="58"/>
      <c r="O26" s="58"/>
      <c r="P26" s="57">
        <v>0</v>
      </c>
      <c r="Q26" s="57">
        <v>0</v>
      </c>
      <c r="R26" s="58"/>
      <c r="S26" s="58"/>
      <c r="T26" s="21"/>
      <c r="U26" s="21" t="s">
        <v>72</v>
      </c>
      <c r="V26" s="21">
        <f>ROUND(AVERAGE(F22,J22,N22,R22),3)</f>
        <v>0.45900000000000002</v>
      </c>
      <c r="W26" s="21">
        <f>ROUND(AVERAGE(G22,,K22,O22,S22),3)</f>
        <v>0.35</v>
      </c>
      <c r="X26" s="21"/>
      <c r="Y26" s="21"/>
      <c r="Z26" s="21"/>
      <c r="AA26" s="21"/>
      <c r="AB26" s="21"/>
    </row>
    <row r="27" spans="1:28" ht="12.75" customHeight="1" x14ac:dyDescent="0.35">
      <c r="A27" s="42"/>
      <c r="B27" s="21"/>
      <c r="C27" s="57" t="s">
        <v>95</v>
      </c>
      <c r="D27" s="57">
        <v>0</v>
      </c>
      <c r="E27" s="57">
        <v>0</v>
      </c>
      <c r="F27" s="58"/>
      <c r="G27" s="58"/>
      <c r="H27" s="57">
        <v>0</v>
      </c>
      <c r="I27" s="57">
        <v>1</v>
      </c>
      <c r="J27" s="58"/>
      <c r="K27" s="58"/>
      <c r="L27" s="57">
        <v>0</v>
      </c>
      <c r="M27" s="57">
        <v>0</v>
      </c>
      <c r="N27" s="58"/>
      <c r="O27" s="58"/>
      <c r="P27" s="57">
        <v>0</v>
      </c>
      <c r="Q27" s="57">
        <v>0</v>
      </c>
      <c r="R27" s="58"/>
      <c r="S27" s="58"/>
      <c r="T27" s="21"/>
      <c r="U27" s="21" t="s">
        <v>142</v>
      </c>
      <c r="V27" s="21">
        <f>ROUND(AVERAGE(F30,J30,N30,R30),3)</f>
        <v>1</v>
      </c>
      <c r="W27" s="21">
        <f>ROUND(AVERAGE(G30,K30,O30,S30),3)</f>
        <v>1.0999999999999999E-2</v>
      </c>
      <c r="X27" s="21"/>
      <c r="Y27" s="21"/>
      <c r="Z27" s="21"/>
      <c r="AA27" s="21"/>
      <c r="AB27" s="21"/>
    </row>
    <row r="28" spans="1:28" ht="12.75" customHeight="1" x14ac:dyDescent="0.35">
      <c r="A28" s="42"/>
      <c r="B28" s="21"/>
      <c r="C28" s="57" t="s">
        <v>96</v>
      </c>
      <c r="D28" s="57">
        <v>1</v>
      </c>
      <c r="E28" s="57">
        <v>0</v>
      </c>
      <c r="F28" s="58"/>
      <c r="G28" s="58"/>
      <c r="H28" s="57">
        <v>1</v>
      </c>
      <c r="I28" s="57">
        <v>1</v>
      </c>
      <c r="J28" s="58"/>
      <c r="K28" s="58"/>
      <c r="L28" s="57">
        <v>1</v>
      </c>
      <c r="M28" s="57">
        <v>1</v>
      </c>
      <c r="N28" s="58"/>
      <c r="O28" s="58"/>
      <c r="P28" s="57">
        <v>1</v>
      </c>
      <c r="Q28" s="57">
        <v>1</v>
      </c>
      <c r="R28" s="58"/>
      <c r="S28" s="58"/>
      <c r="T28" s="21"/>
      <c r="U28" s="46" t="s">
        <v>91</v>
      </c>
      <c r="V28" s="59">
        <f>ROUND(AVERAGE(F33,J33,N33,R33),3)</f>
        <v>0.36099999999999999</v>
      </c>
      <c r="W28" s="59">
        <f>ROUND(AVERAGE(G33,K33,O33,S33),3)</f>
        <v>1E-3</v>
      </c>
      <c r="X28" s="21"/>
      <c r="Y28" s="21"/>
      <c r="Z28" s="21"/>
      <c r="AA28" s="21"/>
      <c r="AB28" s="21"/>
    </row>
    <row r="29" spans="1:28" ht="12.75" customHeight="1" x14ac:dyDescent="0.35">
      <c r="A29" s="42"/>
      <c r="B29" s="21"/>
      <c r="C29" s="21"/>
      <c r="D29" s="21"/>
      <c r="E29" s="21"/>
      <c r="F29" s="21"/>
      <c r="G29" s="21"/>
      <c r="H29" s="21"/>
      <c r="I29" s="21"/>
      <c r="J29" s="21"/>
      <c r="K29" s="21"/>
      <c r="L29" s="21"/>
      <c r="M29" s="21"/>
      <c r="N29" s="21"/>
      <c r="O29" s="21"/>
      <c r="P29" s="21"/>
      <c r="Q29" s="21"/>
      <c r="R29" s="21"/>
      <c r="S29" s="21"/>
      <c r="T29" s="21"/>
      <c r="U29" s="21"/>
      <c r="V29" s="21" t="s">
        <v>93</v>
      </c>
      <c r="W29" s="21" t="s">
        <v>93</v>
      </c>
      <c r="X29" s="21"/>
      <c r="Y29" s="21"/>
      <c r="Z29" s="21"/>
      <c r="AA29" s="21"/>
      <c r="AB29" s="21"/>
    </row>
    <row r="30" spans="1:28" ht="12.75" customHeight="1" x14ac:dyDescent="0.35">
      <c r="A30" s="42"/>
      <c r="B30" s="48" t="s">
        <v>104</v>
      </c>
      <c r="C30" s="21"/>
      <c r="D30" s="21"/>
      <c r="E30" s="21"/>
      <c r="F30" s="48">
        <f>ROUND(AVERAGE(F31:F31),3)</f>
        <v>1</v>
      </c>
      <c r="G30" s="48">
        <f>ROUND(AVERAGE(G31:G31),3)</f>
        <v>3.0000000000000001E-3</v>
      </c>
      <c r="H30" s="21"/>
      <c r="I30" s="21"/>
      <c r="J30" s="48">
        <f>ROUND(AVERAGE(J31:J31),3)</f>
        <v>1</v>
      </c>
      <c r="K30" s="48">
        <f>ROUND(AVERAGE(K31:K31),3)</f>
        <v>1.2E-2</v>
      </c>
      <c r="L30" s="21"/>
      <c r="M30" s="21"/>
      <c r="N30" s="48">
        <f>ROUND(AVERAGE(N31:N31),3)</f>
        <v>1</v>
      </c>
      <c r="O30" s="48">
        <f>ROUND(AVERAGE(O31:O31),3)</f>
        <v>1.4E-2</v>
      </c>
      <c r="P30" s="21"/>
      <c r="Q30" s="21"/>
      <c r="R30" s="48">
        <f>ROUND(AVERAGE(R31:R31),3)</f>
        <v>1</v>
      </c>
      <c r="S30" s="48">
        <f>ROUND(AVERAGE(S31:S31),3)</f>
        <v>1.4E-2</v>
      </c>
      <c r="T30" s="21"/>
      <c r="U30" s="21"/>
      <c r="V30" s="60" t="s">
        <v>63</v>
      </c>
      <c r="W30" s="60" t="s">
        <v>64</v>
      </c>
      <c r="X30" s="21"/>
      <c r="Y30" s="21"/>
      <c r="Z30" s="21"/>
      <c r="AA30" s="21"/>
      <c r="AB30" s="21"/>
    </row>
    <row r="31" spans="1:28" ht="12.75" customHeight="1" x14ac:dyDescent="0.35">
      <c r="A31" s="42"/>
      <c r="B31" s="21" t="s">
        <v>143</v>
      </c>
      <c r="C31" s="36"/>
      <c r="D31" s="36">
        <v>1152</v>
      </c>
      <c r="E31" s="61">
        <v>3</v>
      </c>
      <c r="F31" s="62">
        <f>IF(D31&gt;E31,1,ROUND(E31/D31,3))</f>
        <v>1</v>
      </c>
      <c r="G31" s="62">
        <f>IF(E31&gt;D31,1,ROUND(E31/D31,3))</f>
        <v>3.0000000000000001E-3</v>
      </c>
      <c r="H31" s="36">
        <v>13172</v>
      </c>
      <c r="I31" s="61">
        <v>164</v>
      </c>
      <c r="J31" s="62">
        <f>IF(H31&gt;I31,1,ROUND(I31/H31,3))</f>
        <v>1</v>
      </c>
      <c r="K31" s="62">
        <f>IF(I31&gt;H31,1,ROUND(I31/H31,3))</f>
        <v>1.2E-2</v>
      </c>
      <c r="L31" s="36">
        <v>21534</v>
      </c>
      <c r="M31" s="61">
        <v>308</v>
      </c>
      <c r="N31" s="62">
        <f>IF(L31&gt;M31,1,ROUND(M31/L31,3))</f>
        <v>1</v>
      </c>
      <c r="O31" s="62">
        <f>IF(M31&gt;L31,1,ROUND(M31/L31,3))</f>
        <v>1.4E-2</v>
      </c>
      <c r="P31" s="36">
        <v>23548</v>
      </c>
      <c r="Q31" s="61">
        <v>318</v>
      </c>
      <c r="R31" s="62">
        <f>IF(P31&gt;Q31,1,ROUND(Q31/P31,3))</f>
        <v>1</v>
      </c>
      <c r="S31" s="62">
        <f>IF(Q31&gt;P31,1,ROUND(Q31/P31,3))</f>
        <v>1.4E-2</v>
      </c>
      <c r="T31" s="21"/>
      <c r="U31" s="21"/>
      <c r="V31" s="21"/>
      <c r="W31" s="21"/>
      <c r="X31" s="21"/>
      <c r="Y31" s="21"/>
      <c r="Z31" s="21"/>
      <c r="AA31" s="21"/>
      <c r="AB31" s="21"/>
    </row>
    <row r="32" spans="1:28" ht="14.25" customHeight="1" x14ac:dyDescent="0.35">
      <c r="A32" s="42"/>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row>
    <row r="33" spans="1:28" ht="12.75" customHeight="1" x14ac:dyDescent="0.35">
      <c r="A33" s="42"/>
      <c r="B33" s="63" t="s">
        <v>73</v>
      </c>
      <c r="C33" s="21"/>
      <c r="D33" s="21"/>
      <c r="E33" s="21"/>
      <c r="F33" s="63">
        <f>ROUND(F9*F13*F22*F30,3)</f>
        <v>0.35699999999999998</v>
      </c>
      <c r="G33" s="63">
        <f>ROUND(G9*G13*G22*G30,3)</f>
        <v>0</v>
      </c>
      <c r="H33" s="21"/>
      <c r="I33" s="21"/>
      <c r="J33" s="63">
        <f>ROUND(J9*J13*J22*J30,3)</f>
        <v>0.248</v>
      </c>
      <c r="K33" s="63">
        <f>ROUND(K9*K13*K22*K30,3)</f>
        <v>1E-3</v>
      </c>
      <c r="L33" s="21"/>
      <c r="M33" s="21"/>
      <c r="N33" s="63">
        <f>ROUND(N9*N13*N22*N30,3)</f>
        <v>0.436</v>
      </c>
      <c r="O33" s="63">
        <f>ROUND(O9*O13*O22*O30,3)</f>
        <v>1E-3</v>
      </c>
      <c r="P33" s="21"/>
      <c r="Q33" s="21"/>
      <c r="R33" s="63">
        <f>ROUND(R9*R13*R22*R30,3)</f>
        <v>0.40300000000000002</v>
      </c>
      <c r="S33" s="63">
        <f>ROUND(S9*S13*S22*S30,3)</f>
        <v>1E-3</v>
      </c>
      <c r="T33" s="21"/>
      <c r="U33" s="21"/>
      <c r="V33" s="21"/>
      <c r="W33" s="21"/>
      <c r="X33" s="21"/>
      <c r="Y33" s="21"/>
      <c r="Z33" s="21"/>
      <c r="AA33" s="21"/>
      <c r="AB33" s="21"/>
    </row>
    <row r="34" spans="1:28" ht="12.75" customHeight="1" x14ac:dyDescent="0.35">
      <c r="A34" s="42"/>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row>
    <row r="35" spans="1:28" ht="12.75" customHeight="1" x14ac:dyDescent="0.35">
      <c r="A35" s="42"/>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row>
    <row r="36" spans="1:28" ht="12.75" customHeight="1" x14ac:dyDescent="0.35">
      <c r="A36" s="42"/>
      <c r="B36" s="64" t="s">
        <v>97</v>
      </c>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row>
    <row r="37" spans="1:28" ht="12.75" customHeight="1" x14ac:dyDescent="0.35">
      <c r="A37" s="42"/>
      <c r="B37" s="47" t="s">
        <v>67</v>
      </c>
      <c r="C37" s="21">
        <v>1992</v>
      </c>
      <c r="D37" s="21" t="s">
        <v>273</v>
      </c>
      <c r="E37" s="21"/>
      <c r="F37" s="21"/>
      <c r="G37" s="21"/>
      <c r="H37" s="21"/>
      <c r="I37" s="21"/>
      <c r="J37" s="21"/>
      <c r="K37" s="21"/>
      <c r="L37" s="21"/>
      <c r="M37" s="21"/>
      <c r="N37" s="21"/>
      <c r="O37" s="21"/>
      <c r="P37" s="21"/>
      <c r="Q37" s="21"/>
      <c r="R37" s="21"/>
      <c r="S37" s="21"/>
      <c r="T37" s="21"/>
      <c r="U37" s="21"/>
      <c r="V37" s="21"/>
      <c r="W37" s="21"/>
      <c r="X37" s="21"/>
      <c r="Y37" s="21"/>
      <c r="Z37" s="21"/>
      <c r="AA37" s="21"/>
      <c r="AB37" s="21"/>
    </row>
    <row r="38" spans="1:28" ht="12.75" customHeight="1" x14ac:dyDescent="0.35">
      <c r="A38" s="42"/>
      <c r="B38" s="47" t="s">
        <v>68</v>
      </c>
      <c r="C38" s="21">
        <v>2009</v>
      </c>
      <c r="D38" s="21" t="s">
        <v>274</v>
      </c>
      <c r="E38" s="21"/>
      <c r="F38" s="21"/>
      <c r="G38" s="21"/>
      <c r="H38" s="21"/>
      <c r="I38" s="21"/>
      <c r="J38" s="21"/>
      <c r="K38" s="21"/>
      <c r="L38" s="50"/>
      <c r="M38" s="50"/>
      <c r="N38" s="50"/>
      <c r="O38" s="50"/>
      <c r="P38" s="50"/>
      <c r="Q38" s="50"/>
      <c r="R38" s="65"/>
      <c r="S38" s="65"/>
      <c r="T38" s="65"/>
      <c r="U38" s="21"/>
      <c r="V38" s="21"/>
      <c r="W38" s="21"/>
      <c r="X38" s="21"/>
      <c r="Y38" s="21"/>
      <c r="Z38" s="21"/>
      <c r="AA38" s="21"/>
      <c r="AB38" s="21"/>
    </row>
    <row r="39" spans="1:28" ht="11.5" customHeight="1" x14ac:dyDescent="0.35">
      <c r="A39" s="42"/>
      <c r="B39" s="47" t="s">
        <v>78</v>
      </c>
      <c r="C39" s="21">
        <v>2014</v>
      </c>
      <c r="D39" s="21" t="s">
        <v>275</v>
      </c>
      <c r="E39" s="21"/>
      <c r="F39" s="21"/>
      <c r="G39" s="21"/>
      <c r="H39" s="21"/>
      <c r="I39" s="21"/>
      <c r="J39" s="21"/>
      <c r="K39" s="21"/>
      <c r="L39" s="50"/>
      <c r="M39" s="175"/>
      <c r="N39" s="176"/>
      <c r="O39" s="176"/>
      <c r="P39" s="127"/>
      <c r="Q39" s="127"/>
      <c r="R39" s="75"/>
      <c r="S39" s="75"/>
      <c r="T39" s="65"/>
      <c r="U39" s="21"/>
      <c r="V39" s="21"/>
      <c r="W39" s="21"/>
      <c r="X39" s="21"/>
      <c r="Y39" s="21"/>
      <c r="Z39" s="21"/>
      <c r="AA39" s="21"/>
      <c r="AB39" s="21"/>
    </row>
    <row r="40" spans="1:28" ht="12.5" customHeight="1" x14ac:dyDescent="0.35">
      <c r="A40" s="42"/>
      <c r="B40" s="47" t="s">
        <v>100</v>
      </c>
      <c r="C40" s="21">
        <v>2015</v>
      </c>
      <c r="D40" s="36" t="s">
        <v>272</v>
      </c>
      <c r="E40" s="21"/>
      <c r="F40" s="21"/>
      <c r="G40" s="21"/>
      <c r="H40" s="21"/>
      <c r="I40" s="21"/>
      <c r="J40" s="21"/>
      <c r="K40" s="21"/>
      <c r="L40" s="50"/>
      <c r="M40" s="183"/>
      <c r="N40" s="175" t="s">
        <v>62</v>
      </c>
      <c r="O40" s="181"/>
      <c r="P40" s="127"/>
      <c r="Q40" s="127"/>
      <c r="R40" s="75"/>
      <c r="S40" s="75"/>
      <c r="T40" s="65"/>
      <c r="U40" s="21"/>
      <c r="V40" s="21"/>
      <c r="W40" s="21"/>
      <c r="X40" s="21"/>
      <c r="Y40" s="21"/>
      <c r="Z40" s="21"/>
      <c r="AA40" s="21"/>
      <c r="AB40" s="21"/>
    </row>
    <row r="41" spans="1:28" ht="26" customHeight="1" x14ac:dyDescent="0.35">
      <c r="A41" s="42"/>
      <c r="B41" s="21"/>
      <c r="C41" s="21"/>
      <c r="D41" s="21"/>
      <c r="E41" s="21"/>
      <c r="F41" s="21"/>
      <c r="G41" s="21"/>
      <c r="H41" s="21"/>
      <c r="I41" s="21"/>
      <c r="J41" s="21"/>
      <c r="K41" s="21"/>
      <c r="L41" s="50"/>
      <c r="M41" s="176"/>
      <c r="N41" s="182" t="s">
        <v>99</v>
      </c>
      <c r="O41" s="182"/>
      <c r="P41" s="128"/>
      <c r="Q41" s="128"/>
      <c r="R41" s="128"/>
      <c r="S41" s="128"/>
      <c r="T41" s="50"/>
      <c r="U41" s="21"/>
      <c r="V41" s="21"/>
      <c r="W41" s="21"/>
      <c r="X41" s="21"/>
      <c r="Y41" s="21"/>
      <c r="Z41" s="21"/>
      <c r="AA41" s="21"/>
      <c r="AB41" s="21"/>
    </row>
    <row r="42" spans="1:28" ht="24" customHeight="1" x14ac:dyDescent="0.35">
      <c r="A42" s="42"/>
      <c r="B42" s="21"/>
      <c r="C42" s="21"/>
      <c r="D42" s="21"/>
      <c r="E42" s="21"/>
      <c r="F42" s="21"/>
      <c r="G42" s="21"/>
      <c r="H42" s="21"/>
      <c r="I42" s="21"/>
      <c r="J42" s="21"/>
      <c r="K42" s="21"/>
      <c r="L42" s="50"/>
      <c r="M42" s="127"/>
      <c r="N42" s="128" t="s">
        <v>101</v>
      </c>
      <c r="O42" s="128" t="s">
        <v>102</v>
      </c>
      <c r="P42" s="128"/>
      <c r="Q42" s="128"/>
      <c r="R42" s="128"/>
      <c r="S42" s="128"/>
      <c r="T42" s="50"/>
      <c r="U42" s="65"/>
      <c r="V42" s="21"/>
      <c r="W42" s="21"/>
      <c r="X42" s="21"/>
      <c r="Y42" s="21"/>
      <c r="Z42" s="21"/>
      <c r="AA42" s="21"/>
      <c r="AB42" s="21"/>
    </row>
    <row r="43" spans="1:28" ht="20" customHeight="1" x14ac:dyDescent="0.35">
      <c r="A43" s="42"/>
      <c r="B43" s="21"/>
      <c r="C43" s="21"/>
      <c r="D43" s="21"/>
      <c r="E43" s="21"/>
      <c r="F43" s="21"/>
      <c r="G43" s="21"/>
      <c r="H43" s="21"/>
      <c r="I43" s="21"/>
      <c r="J43" s="21"/>
      <c r="K43" s="21"/>
      <c r="L43" s="50"/>
      <c r="M43" s="129" t="s">
        <v>101</v>
      </c>
      <c r="N43" s="130">
        <v>0</v>
      </c>
      <c r="O43" s="132">
        <v>1.238</v>
      </c>
      <c r="P43" s="131"/>
      <c r="Q43" s="50" t="s">
        <v>98</v>
      </c>
      <c r="R43" s="49" t="s">
        <v>176</v>
      </c>
      <c r="S43" s="131"/>
      <c r="T43" s="65"/>
      <c r="U43" s="65"/>
      <c r="V43" s="21"/>
      <c r="W43" s="21"/>
      <c r="X43" s="21"/>
      <c r="Y43" s="21"/>
      <c r="Z43" s="21"/>
      <c r="AA43" s="21"/>
      <c r="AB43" s="21"/>
    </row>
    <row r="44" spans="1:28" ht="16.5" customHeight="1" x14ac:dyDescent="0.35">
      <c r="A44" s="42"/>
      <c r="B44" s="42"/>
      <c r="C44" s="42"/>
      <c r="D44" s="42"/>
      <c r="E44" s="42"/>
      <c r="F44" s="21"/>
      <c r="G44" s="21"/>
      <c r="H44" s="21"/>
      <c r="I44" s="21"/>
      <c r="J44" s="21"/>
      <c r="K44" s="21"/>
      <c r="L44" s="50"/>
      <c r="M44" s="129" t="s">
        <v>102</v>
      </c>
      <c r="N44" s="130">
        <v>1.238</v>
      </c>
      <c r="O44" s="130">
        <v>0</v>
      </c>
      <c r="P44" s="130"/>
      <c r="Q44" s="130"/>
      <c r="R44" s="130"/>
      <c r="S44" s="130"/>
      <c r="T44" s="67"/>
      <c r="U44" s="65"/>
      <c r="V44" s="21"/>
      <c r="W44" s="21"/>
      <c r="X44" s="21"/>
      <c r="Y44" s="21"/>
      <c r="Z44" s="21"/>
      <c r="AA44" s="21"/>
      <c r="AB44" s="21"/>
    </row>
    <row r="45" spans="1:28" ht="16.5" customHeight="1" x14ac:dyDescent="0.35">
      <c r="A45" s="42"/>
      <c r="B45" s="57"/>
      <c r="C45" s="42"/>
      <c r="D45" s="42"/>
      <c r="E45" s="42"/>
      <c r="F45" s="21"/>
      <c r="G45" s="21"/>
      <c r="H45" s="21"/>
      <c r="I45" s="21"/>
      <c r="J45" s="21"/>
      <c r="K45" s="21"/>
      <c r="L45" s="50"/>
      <c r="M45" s="183" t="s">
        <v>168</v>
      </c>
      <c r="N45" s="176"/>
      <c r="O45" s="176"/>
      <c r="P45" s="127"/>
      <c r="Q45" s="127"/>
      <c r="R45" s="75"/>
      <c r="S45" s="75"/>
      <c r="V45" s="65"/>
      <c r="W45" s="21"/>
      <c r="X45" s="21"/>
      <c r="Y45" s="21"/>
      <c r="Z45" s="21"/>
      <c r="AA45" s="21"/>
      <c r="AB45" s="21"/>
    </row>
    <row r="46" spans="1:28" ht="12.75" customHeight="1" x14ac:dyDescent="0.35">
      <c r="A46" s="42"/>
      <c r="B46" s="42"/>
      <c r="C46" s="42"/>
      <c r="D46" s="42"/>
      <c r="E46" s="42"/>
      <c r="F46" s="21"/>
      <c r="G46" s="21"/>
      <c r="H46" s="21"/>
      <c r="I46" s="21"/>
      <c r="J46" s="21"/>
      <c r="K46" s="21"/>
      <c r="L46" s="50"/>
      <c r="M46" s="50"/>
      <c r="N46" s="50"/>
      <c r="O46" s="50"/>
      <c r="P46" s="50"/>
      <c r="Q46" s="50"/>
      <c r="R46" s="65"/>
      <c r="S46" s="65"/>
      <c r="T46" s="65"/>
      <c r="U46" s="65"/>
      <c r="W46" s="21"/>
      <c r="X46" s="21"/>
      <c r="Y46" s="21"/>
      <c r="Z46" s="21"/>
      <c r="AA46" s="21"/>
      <c r="AB46" s="21"/>
    </row>
    <row r="47" spans="1:28" ht="12.75" customHeight="1" x14ac:dyDescent="0.35">
      <c r="A47" s="42"/>
      <c r="B47" s="50"/>
      <c r="C47" s="42"/>
      <c r="D47" s="42"/>
      <c r="E47" s="42"/>
      <c r="F47" s="21"/>
      <c r="G47" s="21"/>
      <c r="H47" s="21"/>
      <c r="I47" s="21"/>
      <c r="J47" s="21"/>
      <c r="K47" s="21"/>
      <c r="L47" s="21"/>
      <c r="M47" s="21"/>
      <c r="N47" s="21"/>
      <c r="O47" s="21"/>
      <c r="P47" s="21"/>
      <c r="Q47" s="21"/>
      <c r="R47" s="21"/>
      <c r="S47" s="21"/>
      <c r="T47" s="21"/>
      <c r="U47" s="65"/>
      <c r="V47" s="21"/>
      <c r="W47" s="21"/>
      <c r="X47" s="21"/>
      <c r="Y47" s="21"/>
      <c r="Z47" s="21"/>
      <c r="AA47" s="21"/>
      <c r="AB47" s="21"/>
    </row>
    <row r="48" spans="1:28" ht="12.75" customHeight="1" x14ac:dyDescent="0.35">
      <c r="A48" s="42"/>
      <c r="B48" s="50"/>
      <c r="C48" s="42"/>
      <c r="D48" s="42"/>
      <c r="E48" s="42"/>
      <c r="F48" s="21"/>
      <c r="G48" s="21"/>
      <c r="H48" s="21"/>
      <c r="I48" s="21"/>
      <c r="J48" s="21"/>
      <c r="K48" s="21"/>
      <c r="L48" s="21"/>
      <c r="M48" s="21"/>
      <c r="N48" s="21"/>
      <c r="O48" s="21"/>
      <c r="P48" s="21"/>
      <c r="Q48" s="21"/>
      <c r="R48" s="21"/>
      <c r="S48" s="21"/>
      <c r="T48" s="21"/>
      <c r="U48" s="65"/>
      <c r="V48" s="21"/>
      <c r="W48" s="21"/>
      <c r="X48" s="21"/>
      <c r="Y48" s="21"/>
      <c r="Z48" s="21"/>
      <c r="AA48" s="21"/>
      <c r="AB48" s="21"/>
    </row>
    <row r="49" spans="1:28" ht="12.75" customHeight="1" x14ac:dyDescent="0.35">
      <c r="A49" s="42"/>
      <c r="B49" s="42"/>
      <c r="C49" s="42"/>
      <c r="D49" s="42"/>
      <c r="E49" s="42"/>
      <c r="F49" s="21"/>
      <c r="G49" s="21"/>
      <c r="H49" s="21"/>
      <c r="I49" s="21"/>
      <c r="J49" s="21"/>
      <c r="K49" s="21"/>
      <c r="L49" s="21"/>
      <c r="M49" s="21"/>
      <c r="N49" s="21"/>
      <c r="O49" s="50"/>
      <c r="P49" s="50"/>
      <c r="Q49" s="50"/>
      <c r="R49" s="50"/>
      <c r="S49" s="50"/>
      <c r="T49" s="21"/>
      <c r="U49" s="65"/>
      <c r="V49" s="21"/>
      <c r="W49" s="21"/>
      <c r="X49" s="21"/>
      <c r="Y49" s="21"/>
      <c r="Z49" s="21"/>
      <c r="AA49" s="21"/>
      <c r="AB49" s="21"/>
    </row>
    <row r="50" spans="1:28" ht="12.75" customHeight="1" x14ac:dyDescent="0.35">
      <c r="A50" s="42"/>
      <c r="B50" s="42"/>
      <c r="C50" s="42"/>
      <c r="D50" s="42"/>
      <c r="E50" s="42"/>
      <c r="F50" s="21"/>
      <c r="G50" s="21"/>
      <c r="H50" s="21"/>
      <c r="I50" s="21"/>
      <c r="J50" s="21"/>
      <c r="K50" s="21"/>
      <c r="L50" s="21"/>
      <c r="M50" s="21"/>
      <c r="N50" s="21"/>
      <c r="O50" s="21"/>
      <c r="P50" s="21"/>
      <c r="Q50" s="21"/>
      <c r="R50" s="21"/>
      <c r="S50" s="21"/>
      <c r="T50" s="21"/>
      <c r="U50" s="65"/>
      <c r="V50" s="21"/>
      <c r="W50" s="21"/>
      <c r="X50" s="21"/>
      <c r="Y50" s="21"/>
      <c r="Z50" s="21"/>
      <c r="AA50" s="21"/>
      <c r="AB50" s="21"/>
    </row>
    <row r="51" spans="1:28" ht="12.75" customHeight="1" x14ac:dyDescent="0.35">
      <c r="A51" s="42"/>
      <c r="B51" s="66"/>
      <c r="C51" s="66"/>
      <c r="D51" s="42"/>
      <c r="E51" s="42"/>
      <c r="F51" s="21"/>
      <c r="G51" s="21"/>
      <c r="H51" s="21"/>
      <c r="I51" s="21"/>
      <c r="J51" s="21"/>
      <c r="K51" s="21"/>
      <c r="L51" s="21"/>
      <c r="M51" s="21"/>
      <c r="N51" s="21"/>
      <c r="O51" s="21"/>
      <c r="P51" s="21"/>
      <c r="Q51" s="21"/>
      <c r="R51" s="21"/>
      <c r="S51" s="21"/>
      <c r="T51" s="21"/>
      <c r="U51" s="21"/>
      <c r="V51" s="21"/>
      <c r="W51" s="21"/>
      <c r="X51" s="21"/>
      <c r="Y51" s="21"/>
      <c r="Z51" s="21"/>
      <c r="AA51" s="21"/>
      <c r="AB51" s="21"/>
    </row>
    <row r="52" spans="1:28" ht="12.75" customHeight="1" x14ac:dyDescent="0.35">
      <c r="A52" s="42"/>
      <c r="B52" s="50"/>
      <c r="C52" s="50"/>
      <c r="D52" s="42"/>
      <c r="E52" s="42"/>
      <c r="F52" s="21"/>
      <c r="G52" s="21"/>
      <c r="H52" s="21"/>
      <c r="I52" s="21"/>
      <c r="J52" s="21"/>
      <c r="K52" s="21"/>
      <c r="L52" s="21"/>
      <c r="M52" s="21"/>
      <c r="N52" s="21"/>
      <c r="O52" s="21"/>
      <c r="P52" s="21"/>
      <c r="Q52" s="21"/>
      <c r="R52" s="21"/>
      <c r="S52" s="21"/>
      <c r="T52" s="21"/>
      <c r="U52" s="21"/>
      <c r="V52" s="21"/>
      <c r="W52" s="21"/>
      <c r="X52" s="21"/>
      <c r="Y52" s="21"/>
      <c r="Z52" s="21"/>
      <c r="AA52" s="21"/>
      <c r="AB52" s="21"/>
    </row>
    <row r="53" spans="1:28" ht="12.75" customHeight="1" x14ac:dyDescent="0.35">
      <c r="A53" s="42"/>
      <c r="B53" s="50"/>
      <c r="C53" s="50"/>
      <c r="D53" s="42"/>
      <c r="E53" s="42"/>
      <c r="F53" s="21"/>
      <c r="G53" s="21"/>
      <c r="H53" s="21"/>
      <c r="I53" s="21"/>
      <c r="J53" s="21"/>
      <c r="K53" s="21"/>
      <c r="L53" s="21"/>
      <c r="M53" s="21"/>
      <c r="N53" s="21"/>
      <c r="O53" s="21"/>
      <c r="P53" s="21"/>
      <c r="Q53" s="21"/>
      <c r="R53" s="21"/>
      <c r="S53" s="21"/>
      <c r="T53" s="21"/>
      <c r="U53" s="21"/>
      <c r="V53" s="21"/>
      <c r="W53" s="21"/>
      <c r="X53" s="21"/>
      <c r="Y53" s="21"/>
      <c r="Z53" s="21"/>
      <c r="AA53" s="21"/>
      <c r="AB53" s="21"/>
    </row>
    <row r="54" spans="1:28" ht="12.75" customHeight="1" x14ac:dyDescent="0.35">
      <c r="A54" s="42"/>
      <c r="B54" s="50"/>
      <c r="C54" s="50"/>
      <c r="D54" s="42"/>
      <c r="E54" s="42"/>
      <c r="F54" s="21"/>
      <c r="G54" s="21"/>
      <c r="H54" s="21"/>
      <c r="I54" s="21"/>
      <c r="J54" s="21"/>
      <c r="K54" s="21"/>
      <c r="L54" s="21"/>
      <c r="M54" s="21"/>
      <c r="N54" s="21"/>
      <c r="O54" s="21"/>
      <c r="P54" s="21"/>
      <c r="Q54" s="21"/>
      <c r="R54" s="21"/>
      <c r="S54" s="21"/>
      <c r="T54" s="21"/>
      <c r="U54" s="21"/>
      <c r="V54" s="21"/>
      <c r="W54" s="21"/>
      <c r="X54" s="21"/>
      <c r="Y54" s="21"/>
      <c r="Z54" s="21"/>
      <c r="AA54" s="21"/>
      <c r="AB54" s="21"/>
    </row>
    <row r="55" spans="1:28" ht="12.75" customHeight="1" x14ac:dyDescent="0.35">
      <c r="A55" s="42"/>
      <c r="B55" s="42"/>
      <c r="C55" s="42"/>
      <c r="D55" s="42"/>
      <c r="E55" s="42"/>
      <c r="F55" s="21"/>
      <c r="G55" s="21"/>
      <c r="H55" s="21"/>
      <c r="I55" s="21"/>
      <c r="J55" s="21"/>
      <c r="K55" s="21"/>
      <c r="L55" s="21"/>
      <c r="M55" s="21"/>
      <c r="N55" s="21"/>
      <c r="O55" s="21"/>
      <c r="P55" s="21"/>
      <c r="Q55" s="21"/>
      <c r="R55" s="21"/>
      <c r="S55" s="21"/>
      <c r="T55" s="21"/>
      <c r="U55" s="21"/>
      <c r="V55" s="21"/>
      <c r="W55" s="21"/>
      <c r="X55" s="21"/>
      <c r="Y55" s="21"/>
      <c r="Z55" s="21"/>
      <c r="AA55" s="21"/>
      <c r="AB55" s="21"/>
    </row>
    <row r="56" spans="1:28" ht="12.75" customHeight="1" x14ac:dyDescent="0.35">
      <c r="A56" s="42"/>
      <c r="B56" s="42"/>
      <c r="C56" s="42"/>
      <c r="D56" s="42"/>
      <c r="E56" s="42"/>
      <c r="F56" s="21"/>
      <c r="G56" s="21"/>
      <c r="H56" s="21"/>
      <c r="I56" s="21"/>
      <c r="J56" s="21"/>
      <c r="K56" s="21"/>
      <c r="L56" s="21"/>
      <c r="M56" s="21"/>
      <c r="N56" s="21"/>
      <c r="O56" s="21"/>
      <c r="P56" s="21"/>
      <c r="Q56" s="21"/>
      <c r="R56" s="21"/>
      <c r="S56" s="21"/>
      <c r="T56" s="21"/>
      <c r="U56" s="21"/>
      <c r="V56" s="21"/>
      <c r="W56" s="21"/>
      <c r="X56" s="21"/>
      <c r="Y56" s="21"/>
      <c r="Z56" s="21"/>
      <c r="AA56" s="21"/>
      <c r="AB56" s="21"/>
    </row>
    <row r="57" spans="1:28" ht="12.75" customHeight="1" x14ac:dyDescent="0.35">
      <c r="A57" s="42"/>
      <c r="B57" s="42"/>
      <c r="C57" s="42"/>
      <c r="D57" s="42"/>
      <c r="E57" s="42"/>
      <c r="F57" s="21"/>
      <c r="G57" s="21"/>
      <c r="H57" s="21"/>
      <c r="I57" s="21"/>
      <c r="J57" s="21"/>
      <c r="K57" s="21"/>
      <c r="L57" s="21"/>
      <c r="M57" s="21"/>
      <c r="N57" s="21"/>
      <c r="O57" s="21"/>
      <c r="P57" s="21"/>
      <c r="Q57" s="21"/>
      <c r="R57" s="21"/>
      <c r="S57" s="21"/>
      <c r="T57" s="21"/>
      <c r="U57" s="21"/>
      <c r="V57" s="21"/>
      <c r="W57" s="21"/>
      <c r="X57" s="21"/>
      <c r="Y57" s="21"/>
      <c r="Z57" s="21"/>
      <c r="AA57" s="21"/>
      <c r="AB57" s="21"/>
    </row>
    <row r="58" spans="1:28" ht="12.75" customHeight="1" x14ac:dyDescent="0.35">
      <c r="A58" s="42"/>
      <c r="B58" s="42"/>
      <c r="C58" s="42"/>
      <c r="D58" s="42"/>
      <c r="E58" s="42"/>
      <c r="F58" s="21"/>
      <c r="G58" s="21"/>
      <c r="H58" s="21"/>
      <c r="I58" s="21"/>
      <c r="J58" s="21"/>
      <c r="K58" s="21"/>
      <c r="L58" s="21"/>
      <c r="M58" s="21"/>
      <c r="N58" s="21"/>
      <c r="O58" s="21"/>
      <c r="P58" s="21"/>
      <c r="Q58" s="21"/>
      <c r="R58" s="21"/>
      <c r="S58" s="21"/>
      <c r="T58" s="21"/>
      <c r="U58" s="21"/>
      <c r="V58" s="21"/>
      <c r="W58" s="21"/>
      <c r="X58" s="21"/>
      <c r="Y58" s="21"/>
      <c r="Z58" s="21"/>
      <c r="AA58" s="21"/>
      <c r="AB58" s="21"/>
    </row>
    <row r="59" spans="1:28" ht="12.75" customHeight="1" x14ac:dyDescent="0.35">
      <c r="A59" s="42"/>
      <c r="B59" s="42"/>
      <c r="C59" s="42"/>
      <c r="D59" s="42"/>
      <c r="E59" s="42"/>
      <c r="F59" s="21"/>
      <c r="G59" s="21"/>
      <c r="H59" s="21"/>
      <c r="I59" s="21"/>
      <c r="J59" s="21"/>
      <c r="K59" s="21"/>
      <c r="L59" s="21"/>
      <c r="M59" s="21"/>
      <c r="N59" s="21"/>
      <c r="O59" s="21"/>
      <c r="P59" s="21"/>
      <c r="Q59" s="21"/>
      <c r="R59" s="21"/>
      <c r="S59" s="21"/>
      <c r="T59" s="21"/>
      <c r="U59" s="21"/>
      <c r="V59" s="21"/>
      <c r="W59" s="21"/>
      <c r="X59" s="21"/>
      <c r="Y59" s="21"/>
      <c r="Z59" s="21"/>
      <c r="AA59" s="21"/>
      <c r="AB59" s="21"/>
    </row>
    <row r="60" spans="1:28" ht="12.75" customHeight="1" x14ac:dyDescent="0.35">
      <c r="A60" s="42"/>
      <c r="B60" s="42"/>
      <c r="C60" s="42"/>
      <c r="D60" s="42"/>
      <c r="E60" s="42"/>
      <c r="F60" s="21"/>
      <c r="G60" s="21"/>
      <c r="H60" s="21"/>
      <c r="I60" s="21"/>
      <c r="J60" s="21"/>
      <c r="K60" s="21"/>
      <c r="L60" s="21"/>
      <c r="M60" s="21"/>
      <c r="N60" s="21"/>
      <c r="O60" s="21"/>
      <c r="P60" s="21"/>
      <c r="Q60" s="21"/>
      <c r="R60" s="21"/>
      <c r="S60" s="21"/>
      <c r="T60" s="21"/>
      <c r="U60" s="21"/>
      <c r="V60" s="21"/>
      <c r="W60" s="21"/>
      <c r="X60" s="21"/>
      <c r="Y60" s="21"/>
      <c r="Z60" s="21"/>
      <c r="AA60" s="21"/>
      <c r="AB60" s="21"/>
    </row>
    <row r="61" spans="1:28" ht="12.75" customHeight="1" x14ac:dyDescent="0.35">
      <c r="A61" s="42"/>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row>
    <row r="62" spans="1:28" ht="12.75" customHeight="1" x14ac:dyDescent="0.35">
      <c r="A62" s="42"/>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row>
    <row r="63" spans="1:28" ht="12.75" customHeight="1" x14ac:dyDescent="0.35">
      <c r="A63" s="42"/>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row>
    <row r="64" spans="1:28" ht="12.75" customHeight="1" x14ac:dyDescent="0.35">
      <c r="A64" s="42"/>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row>
    <row r="65" spans="1:28" ht="12.75" customHeight="1" x14ac:dyDescent="0.35">
      <c r="A65" s="42"/>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row>
    <row r="66" spans="1:28" ht="12.75" customHeight="1" x14ac:dyDescent="0.35">
      <c r="A66" s="42"/>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row>
    <row r="67" spans="1:28" ht="12.75" customHeight="1" x14ac:dyDescent="0.35">
      <c r="A67" s="42"/>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row>
    <row r="68" spans="1:28" ht="12.75" customHeight="1" x14ac:dyDescent="0.35">
      <c r="A68" s="42"/>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row>
    <row r="69" spans="1:28" ht="12.75" customHeight="1" x14ac:dyDescent="0.35">
      <c r="A69" s="42"/>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row>
    <row r="70" spans="1:28" ht="12.75" customHeight="1" x14ac:dyDescent="0.35">
      <c r="A70" s="42"/>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row>
    <row r="71" spans="1:28" ht="12.75" customHeight="1" x14ac:dyDescent="0.35">
      <c r="A71" s="42"/>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row>
    <row r="72" spans="1:28" ht="12.75" customHeight="1" x14ac:dyDescent="0.35">
      <c r="A72" s="42"/>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row>
    <row r="73" spans="1:28" ht="12.75" customHeight="1" x14ac:dyDescent="0.35">
      <c r="A73" s="42"/>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row>
    <row r="74" spans="1:28" ht="12.75" customHeight="1" x14ac:dyDescent="0.35">
      <c r="A74" s="42"/>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row>
    <row r="75" spans="1:28" ht="12.75" customHeight="1" x14ac:dyDescent="0.35">
      <c r="A75" s="42"/>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row>
    <row r="76" spans="1:28" ht="12.75" customHeight="1" x14ac:dyDescent="0.35">
      <c r="A76" s="42"/>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row>
    <row r="77" spans="1:28" ht="12.75" customHeight="1" x14ac:dyDescent="0.35">
      <c r="A77" s="42"/>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row>
    <row r="78" spans="1:28" ht="12.75" customHeight="1" x14ac:dyDescent="0.35">
      <c r="A78" s="42"/>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row>
    <row r="79" spans="1:28" ht="12.75" customHeight="1" x14ac:dyDescent="0.35">
      <c r="A79" s="42"/>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row>
    <row r="80" spans="1:28" ht="12.75" customHeight="1" x14ac:dyDescent="0.35">
      <c r="A80" s="42"/>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row>
    <row r="81" spans="1:28" ht="12.75" customHeight="1" x14ac:dyDescent="0.35">
      <c r="A81" s="42"/>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row>
    <row r="82" spans="1:28" ht="12.75" customHeight="1" x14ac:dyDescent="0.35">
      <c r="A82" s="42"/>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row>
    <row r="83" spans="1:28" ht="12.75" customHeight="1" x14ac:dyDescent="0.35">
      <c r="A83" s="42"/>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row>
    <row r="84" spans="1:28" ht="12.75" customHeight="1" x14ac:dyDescent="0.35">
      <c r="A84" s="42"/>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row>
    <row r="85" spans="1:28" ht="12.75" customHeight="1" x14ac:dyDescent="0.35">
      <c r="A85" s="42"/>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row>
    <row r="86" spans="1:28" ht="12.75" customHeight="1" x14ac:dyDescent="0.35">
      <c r="A86" s="42"/>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row>
    <row r="87" spans="1:28" ht="12.75" customHeight="1" x14ac:dyDescent="0.35">
      <c r="A87" s="42"/>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row>
    <row r="88" spans="1:28" ht="12.75" customHeight="1" x14ac:dyDescent="0.35">
      <c r="A88" s="42"/>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row>
    <row r="89" spans="1:28" ht="12.75" customHeight="1" x14ac:dyDescent="0.35">
      <c r="A89" s="42"/>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row>
    <row r="90" spans="1:28" ht="12.75" customHeight="1" x14ac:dyDescent="0.35">
      <c r="A90" s="42"/>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row>
    <row r="91" spans="1:28" ht="12.75" customHeight="1" x14ac:dyDescent="0.35">
      <c r="A91" s="42"/>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row>
    <row r="92" spans="1:28" ht="12.75" customHeight="1" x14ac:dyDescent="0.35">
      <c r="A92" s="42"/>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row>
    <row r="93" spans="1:28" ht="12.75" customHeight="1" x14ac:dyDescent="0.35">
      <c r="A93" s="42"/>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row>
    <row r="94" spans="1:28" ht="12.75" customHeight="1" x14ac:dyDescent="0.35">
      <c r="A94" s="42"/>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row>
    <row r="95" spans="1:28" ht="12.75" customHeight="1" x14ac:dyDescent="0.35">
      <c r="A95" s="42"/>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row>
    <row r="96" spans="1:28" ht="12.75" customHeight="1" x14ac:dyDescent="0.35">
      <c r="A96" s="42"/>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row>
    <row r="97" spans="1:28" ht="12.75" customHeight="1" x14ac:dyDescent="0.35">
      <c r="A97" s="42"/>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row>
    <row r="98" spans="1:28" ht="12.75" customHeight="1" x14ac:dyDescent="0.35">
      <c r="A98" s="42"/>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row>
    <row r="99" spans="1:28" ht="12.75" customHeight="1" x14ac:dyDescent="0.35">
      <c r="A99" s="42"/>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row>
    <row r="100" spans="1:28" ht="12.75" customHeight="1" x14ac:dyDescent="0.35">
      <c r="A100" s="42"/>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row>
    <row r="101" spans="1:28" ht="12.75" customHeight="1" x14ac:dyDescent="0.35">
      <c r="A101" s="42"/>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row>
    <row r="102" spans="1:28" ht="12.75" customHeight="1" x14ac:dyDescent="0.35">
      <c r="A102" s="42"/>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row>
    <row r="103" spans="1:28" ht="12.75" customHeight="1" x14ac:dyDescent="0.35">
      <c r="A103" s="42"/>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row>
    <row r="104" spans="1:28" ht="12.75" customHeight="1" x14ac:dyDescent="0.35">
      <c r="A104" s="42"/>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row>
    <row r="105" spans="1:28" ht="12.75" customHeight="1" x14ac:dyDescent="0.35">
      <c r="A105" s="42"/>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row>
    <row r="106" spans="1:28" ht="12.75" customHeight="1" x14ac:dyDescent="0.35">
      <c r="A106" s="42"/>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row>
    <row r="107" spans="1:28" ht="12.75" customHeight="1" x14ac:dyDescent="0.35">
      <c r="A107" s="42"/>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row>
    <row r="108" spans="1:28" ht="12.75" customHeight="1" x14ac:dyDescent="0.35">
      <c r="A108" s="42"/>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row>
    <row r="109" spans="1:28" ht="12.75" customHeight="1" x14ac:dyDescent="0.35">
      <c r="A109" s="42"/>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row>
    <row r="110" spans="1:28" ht="12.75" customHeight="1" x14ac:dyDescent="0.35">
      <c r="A110" s="42"/>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row>
    <row r="111" spans="1:28" ht="12.75" customHeight="1" x14ac:dyDescent="0.35">
      <c r="A111" s="42"/>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row>
    <row r="112" spans="1:28" ht="12.75" customHeight="1" x14ac:dyDescent="0.35">
      <c r="A112" s="42"/>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row>
    <row r="113" spans="1:28" ht="12.75" customHeight="1" x14ac:dyDescent="0.35">
      <c r="A113" s="42"/>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row>
    <row r="114" spans="1:28" ht="12.75" customHeight="1" x14ac:dyDescent="0.35">
      <c r="A114" s="42"/>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row>
    <row r="115" spans="1:28" ht="12.75" customHeight="1" x14ac:dyDescent="0.35">
      <c r="A115" s="42"/>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row>
    <row r="116" spans="1:28" ht="12.75" customHeight="1" x14ac:dyDescent="0.35">
      <c r="A116" s="42"/>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row>
    <row r="117" spans="1:28" ht="12.75" customHeight="1" x14ac:dyDescent="0.35">
      <c r="A117" s="42"/>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row>
    <row r="118" spans="1:28" ht="12.75" customHeight="1" x14ac:dyDescent="0.35">
      <c r="A118" s="42"/>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row>
    <row r="119" spans="1:28" ht="12.75" customHeight="1" x14ac:dyDescent="0.35">
      <c r="A119" s="42"/>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row>
    <row r="120" spans="1:28" ht="12.75" customHeight="1" x14ac:dyDescent="0.35">
      <c r="A120" s="42"/>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row>
    <row r="121" spans="1:28" ht="12.75" customHeight="1" x14ac:dyDescent="0.35">
      <c r="A121" s="42"/>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row>
    <row r="122" spans="1:28" ht="12.75" customHeight="1" x14ac:dyDescent="0.35">
      <c r="A122" s="42"/>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row>
    <row r="123" spans="1:28" ht="12.75" customHeight="1" x14ac:dyDescent="0.35">
      <c r="A123" s="42"/>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row>
    <row r="124" spans="1:28" ht="12.75" customHeight="1" x14ac:dyDescent="0.35">
      <c r="A124" s="42"/>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row>
    <row r="125" spans="1:28" ht="12.75" customHeight="1" x14ac:dyDescent="0.35">
      <c r="A125" s="42"/>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row>
    <row r="126" spans="1:28" ht="12.75" customHeight="1" x14ac:dyDescent="0.35">
      <c r="A126" s="42"/>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row>
    <row r="127" spans="1:28" ht="12.75" customHeight="1" x14ac:dyDescent="0.35">
      <c r="A127" s="42"/>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row>
    <row r="128" spans="1:28" ht="12.75" customHeight="1" x14ac:dyDescent="0.35">
      <c r="A128" s="42"/>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row>
    <row r="129" spans="1:28" ht="12.75" customHeight="1" x14ac:dyDescent="0.35">
      <c r="A129" s="42"/>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row>
    <row r="130" spans="1:28" ht="12.75" customHeight="1" x14ac:dyDescent="0.35">
      <c r="A130" s="42"/>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row>
    <row r="131" spans="1:28" ht="12.75" customHeight="1" x14ac:dyDescent="0.35">
      <c r="A131" s="42"/>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row>
    <row r="132" spans="1:28" ht="12.75" customHeight="1" x14ac:dyDescent="0.35">
      <c r="A132" s="42"/>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row>
    <row r="133" spans="1:28" ht="12.75" customHeight="1" x14ac:dyDescent="0.35">
      <c r="A133" s="42"/>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row>
    <row r="134" spans="1:28" ht="12.75" customHeight="1" x14ac:dyDescent="0.35">
      <c r="A134" s="42"/>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row>
    <row r="135" spans="1:28" ht="12.75" customHeight="1" x14ac:dyDescent="0.35">
      <c r="A135" s="42"/>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row>
    <row r="136" spans="1:28" ht="12.75" customHeight="1" x14ac:dyDescent="0.35">
      <c r="A136" s="42"/>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row>
    <row r="137" spans="1:28" ht="12.75" customHeight="1" x14ac:dyDescent="0.35">
      <c r="A137" s="42"/>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row>
    <row r="138" spans="1:28" ht="12.75" customHeight="1" x14ac:dyDescent="0.35">
      <c r="A138" s="42"/>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row>
    <row r="139" spans="1:28" ht="12.75" customHeight="1" x14ac:dyDescent="0.35">
      <c r="A139" s="42"/>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row>
    <row r="140" spans="1:28" ht="12.75" customHeight="1" x14ac:dyDescent="0.35">
      <c r="A140" s="42"/>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row>
    <row r="141" spans="1:28" ht="12.75" customHeight="1" x14ac:dyDescent="0.35">
      <c r="A141" s="42"/>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row>
    <row r="142" spans="1:28" ht="12.75" customHeight="1" x14ac:dyDescent="0.35">
      <c r="A142" s="42"/>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row>
    <row r="143" spans="1:28" ht="12.75" customHeight="1" x14ac:dyDescent="0.35">
      <c r="A143" s="42"/>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row>
    <row r="144" spans="1:28" ht="12.75" customHeight="1" x14ac:dyDescent="0.35">
      <c r="A144" s="42"/>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row>
    <row r="145" spans="1:28" ht="12.75" customHeight="1" x14ac:dyDescent="0.35">
      <c r="A145" s="42"/>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row>
    <row r="146" spans="1:28" ht="12.75" customHeight="1" x14ac:dyDescent="0.35">
      <c r="A146" s="42"/>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row>
    <row r="147" spans="1:28" ht="12.75" customHeight="1" x14ac:dyDescent="0.35">
      <c r="A147" s="42"/>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row>
    <row r="148" spans="1:28" ht="12.75" customHeight="1" x14ac:dyDescent="0.35">
      <c r="A148" s="42"/>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row>
    <row r="149" spans="1:28" ht="12.75" customHeight="1" x14ac:dyDescent="0.35">
      <c r="A149" s="42"/>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row>
    <row r="150" spans="1:28" ht="12.75" customHeight="1" x14ac:dyDescent="0.35">
      <c r="A150" s="42"/>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row>
    <row r="151" spans="1:28" ht="12.75" customHeight="1" x14ac:dyDescent="0.35">
      <c r="A151" s="42"/>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row>
    <row r="152" spans="1:28" ht="12.75" customHeight="1" x14ac:dyDescent="0.35">
      <c r="A152" s="42"/>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row>
    <row r="153" spans="1:28" ht="12.75" customHeight="1" x14ac:dyDescent="0.35">
      <c r="A153" s="42"/>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row>
    <row r="154" spans="1:28" ht="12.75" customHeight="1" x14ac:dyDescent="0.35">
      <c r="A154" s="42"/>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row>
    <row r="155" spans="1:28" ht="12.75" customHeight="1" x14ac:dyDescent="0.35">
      <c r="A155" s="42"/>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row>
    <row r="156" spans="1:28" ht="12.75" customHeight="1" x14ac:dyDescent="0.35">
      <c r="A156" s="42"/>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row>
    <row r="157" spans="1:28" ht="12.75" customHeight="1" x14ac:dyDescent="0.35">
      <c r="A157" s="42"/>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row>
    <row r="158" spans="1:28" ht="12.75" customHeight="1" x14ac:dyDescent="0.35">
      <c r="A158" s="42"/>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row>
    <row r="159" spans="1:28" ht="12.75" customHeight="1" x14ac:dyDescent="0.35">
      <c r="A159" s="42"/>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row>
    <row r="160" spans="1:28" ht="12.75" customHeight="1" x14ac:dyDescent="0.35">
      <c r="A160" s="42"/>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row>
    <row r="161" spans="1:28" ht="12.75" customHeight="1" x14ac:dyDescent="0.35">
      <c r="A161" s="42"/>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row>
    <row r="162" spans="1:28" ht="12.75" customHeight="1" x14ac:dyDescent="0.35">
      <c r="A162" s="42"/>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row>
    <row r="163" spans="1:28" ht="12.75" customHeight="1" x14ac:dyDescent="0.35">
      <c r="A163" s="42"/>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row>
    <row r="164" spans="1:28" ht="12.75" customHeight="1" x14ac:dyDescent="0.35">
      <c r="A164" s="42"/>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row>
    <row r="165" spans="1:28" ht="12.75" customHeight="1" x14ac:dyDescent="0.35">
      <c r="A165" s="42"/>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row>
    <row r="166" spans="1:28" ht="12.75" customHeight="1" x14ac:dyDescent="0.35">
      <c r="A166" s="42"/>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row>
    <row r="167" spans="1:28" ht="12.75" customHeight="1" x14ac:dyDescent="0.35">
      <c r="A167" s="42"/>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row>
    <row r="168" spans="1:28" ht="12.75" customHeight="1" x14ac:dyDescent="0.35">
      <c r="A168" s="42"/>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row>
    <row r="169" spans="1:28" ht="12.75" customHeight="1" x14ac:dyDescent="0.35">
      <c r="A169" s="42"/>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row>
    <row r="170" spans="1:28" ht="12.75" customHeight="1" x14ac:dyDescent="0.35">
      <c r="A170" s="42"/>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row>
    <row r="171" spans="1:28" ht="12.75" customHeight="1" x14ac:dyDescent="0.35">
      <c r="A171" s="42"/>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row>
    <row r="172" spans="1:28" ht="12.75" customHeight="1" x14ac:dyDescent="0.35">
      <c r="A172" s="42"/>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row>
    <row r="173" spans="1:28" ht="12.75" customHeight="1" x14ac:dyDescent="0.35">
      <c r="A173" s="42"/>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row>
    <row r="174" spans="1:28" ht="12.75" customHeight="1" x14ac:dyDescent="0.35">
      <c r="A174" s="42"/>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row>
    <row r="175" spans="1:28" ht="12.75" customHeight="1" x14ac:dyDescent="0.35">
      <c r="A175" s="42"/>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row>
    <row r="176" spans="1:28" ht="12.75" customHeight="1" x14ac:dyDescent="0.35">
      <c r="A176" s="42"/>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row>
    <row r="177" spans="1:28" ht="12.75" customHeight="1" x14ac:dyDescent="0.35">
      <c r="A177" s="42"/>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row>
    <row r="178" spans="1:28" ht="12.75" customHeight="1" x14ac:dyDescent="0.35">
      <c r="A178" s="42"/>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row>
    <row r="179" spans="1:28" ht="12.75" customHeight="1" x14ac:dyDescent="0.35">
      <c r="A179" s="42"/>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row>
    <row r="180" spans="1:28" ht="12.75" customHeight="1" x14ac:dyDescent="0.35">
      <c r="A180" s="42"/>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row>
    <row r="181" spans="1:28" ht="12.75" customHeight="1" x14ac:dyDescent="0.35">
      <c r="A181" s="42"/>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row>
    <row r="182" spans="1:28" ht="12.75" customHeight="1" x14ac:dyDescent="0.35">
      <c r="A182" s="42"/>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row>
    <row r="183" spans="1:28" ht="12.75" customHeight="1" x14ac:dyDescent="0.35">
      <c r="A183" s="42"/>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row>
    <row r="184" spans="1:28" ht="12.75" customHeight="1" x14ac:dyDescent="0.35">
      <c r="A184" s="42"/>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row>
    <row r="185" spans="1:28" ht="12.75" customHeight="1" x14ac:dyDescent="0.35">
      <c r="A185" s="42"/>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row>
    <row r="186" spans="1:28" ht="12.75" customHeight="1" x14ac:dyDescent="0.35">
      <c r="A186" s="42"/>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row>
    <row r="187" spans="1:28" ht="12.75" customHeight="1" x14ac:dyDescent="0.35">
      <c r="A187" s="42"/>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row>
    <row r="188" spans="1:28" ht="12.75" customHeight="1" x14ac:dyDescent="0.35">
      <c r="A188" s="42"/>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row>
    <row r="189" spans="1:28" ht="12.75" customHeight="1" x14ac:dyDescent="0.35">
      <c r="A189" s="42"/>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row>
    <row r="190" spans="1:28" ht="12.75" customHeight="1" x14ac:dyDescent="0.35">
      <c r="A190" s="42"/>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row>
    <row r="191" spans="1:28" ht="12.75" customHeight="1" x14ac:dyDescent="0.35">
      <c r="A191" s="42"/>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row>
    <row r="192" spans="1:28" ht="12.75" customHeight="1" x14ac:dyDescent="0.35">
      <c r="A192" s="42"/>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row>
    <row r="193" spans="1:28" ht="12.75" customHeight="1" x14ac:dyDescent="0.35">
      <c r="A193" s="42"/>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row>
    <row r="194" spans="1:28" ht="12.75" customHeight="1" x14ac:dyDescent="0.35">
      <c r="A194" s="42"/>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row>
    <row r="195" spans="1:28" ht="12.75" customHeight="1" x14ac:dyDescent="0.35">
      <c r="A195" s="42"/>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row>
    <row r="196" spans="1:28" ht="12.75" customHeight="1" x14ac:dyDescent="0.35">
      <c r="A196" s="42"/>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row>
    <row r="197" spans="1:28" ht="12.75" customHeight="1" x14ac:dyDescent="0.35">
      <c r="A197" s="42"/>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row>
    <row r="198" spans="1:28" ht="12.75" customHeight="1" x14ac:dyDescent="0.35">
      <c r="A198" s="42"/>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row>
    <row r="199" spans="1:28" ht="12.75" customHeight="1" x14ac:dyDescent="0.35">
      <c r="A199" s="42"/>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row>
    <row r="200" spans="1:28" ht="12.75" customHeight="1" x14ac:dyDescent="0.35">
      <c r="A200" s="42"/>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row>
    <row r="201" spans="1:28" ht="12.75" customHeight="1" x14ac:dyDescent="0.35">
      <c r="A201" s="42"/>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row>
    <row r="202" spans="1:28" ht="12.75" customHeight="1" x14ac:dyDescent="0.35">
      <c r="A202" s="42"/>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row>
    <row r="203" spans="1:28" ht="12.75" customHeight="1" x14ac:dyDescent="0.35">
      <c r="A203" s="42"/>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row>
    <row r="204" spans="1:28" ht="12.75" customHeight="1" x14ac:dyDescent="0.35">
      <c r="A204" s="42"/>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row>
    <row r="205" spans="1:28" ht="12.75" customHeight="1" x14ac:dyDescent="0.35">
      <c r="A205" s="42"/>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row>
    <row r="206" spans="1:28" ht="12.75" customHeight="1" x14ac:dyDescent="0.35">
      <c r="A206" s="42"/>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row>
    <row r="207" spans="1:28" ht="12.75" customHeight="1" x14ac:dyDescent="0.35">
      <c r="A207" s="42"/>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row>
    <row r="208" spans="1:28" ht="12.75" customHeight="1" x14ac:dyDescent="0.35">
      <c r="A208" s="42"/>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row>
    <row r="209" spans="1:28" ht="12.75" customHeight="1" x14ac:dyDescent="0.35">
      <c r="A209" s="42"/>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row>
    <row r="210" spans="1:28" ht="12.75" customHeight="1" x14ac:dyDescent="0.35">
      <c r="A210" s="42"/>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row>
    <row r="211" spans="1:28" ht="12.75" customHeight="1" x14ac:dyDescent="0.35">
      <c r="A211" s="42"/>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row>
    <row r="212" spans="1:28" ht="12.75" customHeight="1" x14ac:dyDescent="0.35">
      <c r="A212" s="42"/>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row>
    <row r="213" spans="1:28" ht="12.75" customHeight="1" x14ac:dyDescent="0.35">
      <c r="A213" s="42"/>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row>
    <row r="214" spans="1:28" ht="12.75" customHeight="1" x14ac:dyDescent="0.35">
      <c r="A214" s="42"/>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row>
    <row r="215" spans="1:28" ht="12.75" customHeight="1" x14ac:dyDescent="0.35">
      <c r="A215" s="42"/>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row>
    <row r="216" spans="1:28" ht="12.75" customHeight="1" x14ac:dyDescent="0.35">
      <c r="A216" s="42"/>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row>
    <row r="217" spans="1:28" ht="12.75" customHeight="1" x14ac:dyDescent="0.35">
      <c r="A217" s="42"/>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row>
    <row r="218" spans="1:28" ht="12.75" customHeight="1" x14ac:dyDescent="0.35">
      <c r="A218" s="42"/>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row>
    <row r="219" spans="1:28" ht="12.75" customHeight="1" x14ac:dyDescent="0.35">
      <c r="A219" s="42"/>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row>
    <row r="220" spans="1:28" ht="12.75" customHeight="1" x14ac:dyDescent="0.35">
      <c r="A220" s="42"/>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row>
    <row r="221" spans="1:28" ht="12.75" customHeight="1" x14ac:dyDescent="0.35">
      <c r="A221" s="42"/>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row>
    <row r="222" spans="1:28" ht="12.75" customHeight="1" x14ac:dyDescent="0.35">
      <c r="A222" s="42"/>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row>
    <row r="223" spans="1:28" ht="12.75" customHeight="1" x14ac:dyDescent="0.35">
      <c r="A223" s="42"/>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row>
    <row r="224" spans="1:28" ht="12.75" customHeight="1" x14ac:dyDescent="0.35">
      <c r="A224" s="42"/>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row>
    <row r="225" spans="1:28" ht="12.75" customHeight="1" x14ac:dyDescent="0.35">
      <c r="A225" s="42"/>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row>
    <row r="226" spans="1:28" ht="12.75" customHeight="1" x14ac:dyDescent="0.35">
      <c r="A226" s="42"/>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row>
    <row r="227" spans="1:28" ht="12.75" customHeight="1" x14ac:dyDescent="0.35">
      <c r="A227" s="42"/>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row>
    <row r="228" spans="1:28" ht="12.75" customHeight="1" x14ac:dyDescent="0.35">
      <c r="A228" s="42"/>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row>
    <row r="229" spans="1:28" ht="12.75" customHeight="1" x14ac:dyDescent="0.35">
      <c r="A229" s="42"/>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row>
    <row r="230" spans="1:28" ht="12.75" customHeight="1" x14ac:dyDescent="0.35">
      <c r="A230" s="42"/>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row>
    <row r="231" spans="1:28" ht="12.75" customHeight="1" x14ac:dyDescent="0.35">
      <c r="A231" s="42"/>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row>
    <row r="232" spans="1:28" ht="12.75" customHeight="1" x14ac:dyDescent="0.35">
      <c r="A232" s="42"/>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row>
    <row r="233" spans="1:28" ht="12.75" customHeight="1" x14ac:dyDescent="0.35">
      <c r="A233" s="42"/>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row>
    <row r="234" spans="1:28" ht="12.75" customHeight="1" x14ac:dyDescent="0.35">
      <c r="A234" s="42"/>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row>
    <row r="235" spans="1:28" ht="12.75" customHeight="1" x14ac:dyDescent="0.35">
      <c r="A235" s="42"/>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row>
    <row r="236" spans="1:28" ht="12.75" customHeight="1" x14ac:dyDescent="0.35">
      <c r="A236" s="42"/>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row>
    <row r="237" spans="1:28" ht="12.75" customHeight="1" x14ac:dyDescent="0.35">
      <c r="A237" s="42"/>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row>
    <row r="238" spans="1:28" ht="12.75" customHeight="1" x14ac:dyDescent="0.35">
      <c r="A238" s="42"/>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row>
    <row r="239" spans="1:28" ht="12.75" customHeight="1" x14ac:dyDescent="0.35">
      <c r="A239" s="42"/>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row>
    <row r="240" spans="1:28" ht="12.75" customHeight="1" x14ac:dyDescent="0.35">
      <c r="A240" s="42"/>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row>
    <row r="241" spans="1:28" ht="12.75" customHeight="1" x14ac:dyDescent="0.35">
      <c r="A241" s="42"/>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row>
    <row r="242" spans="1:28" ht="12.75" customHeight="1" x14ac:dyDescent="0.35">
      <c r="A242" s="42"/>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row>
    <row r="243" spans="1:28" ht="12.75" customHeight="1" x14ac:dyDescent="0.35">
      <c r="A243" s="42"/>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row>
    <row r="244" spans="1:28" ht="12.75" customHeight="1" x14ac:dyDescent="0.35">
      <c r="A244" s="42"/>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row>
    <row r="245" spans="1:28" ht="12.75" customHeight="1" x14ac:dyDescent="0.35">
      <c r="A245" s="42"/>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row>
    <row r="246" spans="1:28" ht="12.75" customHeight="1" x14ac:dyDescent="0.35">
      <c r="A246" s="42"/>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row>
    <row r="247" spans="1:28" ht="12.75" customHeight="1" x14ac:dyDescent="0.35">
      <c r="A247" s="42"/>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row>
    <row r="248" spans="1:28" ht="12.75" customHeight="1" x14ac:dyDescent="0.35">
      <c r="A248" s="42"/>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row>
    <row r="249" spans="1:28" ht="12.75" customHeight="1" x14ac:dyDescent="0.35">
      <c r="A249" s="42"/>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row>
    <row r="250" spans="1:28" ht="12.75" customHeight="1" x14ac:dyDescent="0.35">
      <c r="A250" s="42"/>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row>
    <row r="251" spans="1:28" ht="12.75" customHeight="1" x14ac:dyDescent="0.35">
      <c r="A251" s="42"/>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row>
    <row r="252" spans="1:28" ht="12.75" customHeight="1" x14ac:dyDescent="0.35">
      <c r="A252" s="42"/>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row>
    <row r="253" spans="1:28" ht="12.75" customHeight="1" x14ac:dyDescent="0.35">
      <c r="A253" s="42"/>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row>
    <row r="254" spans="1:28" ht="12.75" customHeight="1" x14ac:dyDescent="0.35">
      <c r="A254" s="42"/>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row>
    <row r="255" spans="1:28" ht="12.75" customHeight="1" x14ac:dyDescent="0.35">
      <c r="A255" s="42"/>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row>
    <row r="256" spans="1:28" ht="12.75" customHeight="1" x14ac:dyDescent="0.35">
      <c r="A256" s="42"/>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row>
    <row r="257" spans="1:28" ht="12.75" customHeight="1" x14ac:dyDescent="0.35">
      <c r="A257" s="42"/>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row>
    <row r="258" spans="1:28" ht="12.75" customHeight="1" x14ac:dyDescent="0.35">
      <c r="A258" s="42"/>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row>
    <row r="259" spans="1:28" ht="12.75" customHeight="1" x14ac:dyDescent="0.35">
      <c r="A259" s="42"/>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row>
    <row r="260" spans="1:28" ht="12.75" customHeight="1" x14ac:dyDescent="0.35">
      <c r="A260" s="42"/>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row>
    <row r="261" spans="1:28" ht="12.75" customHeight="1" x14ac:dyDescent="0.35">
      <c r="A261" s="42"/>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row>
    <row r="262" spans="1:28" ht="12.75" customHeight="1" x14ac:dyDescent="0.35">
      <c r="A262" s="42"/>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row>
    <row r="263" spans="1:28" ht="12.75" customHeight="1" x14ac:dyDescent="0.35">
      <c r="A263" s="42"/>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row>
    <row r="264" spans="1:28" ht="12.75" customHeight="1" x14ac:dyDescent="0.35">
      <c r="A264" s="42"/>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row>
    <row r="265" spans="1:28" ht="12.75" customHeight="1" x14ac:dyDescent="0.35">
      <c r="A265" s="42"/>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row>
    <row r="266" spans="1:28" ht="12.75" customHeight="1" x14ac:dyDescent="0.35">
      <c r="A266" s="42"/>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row>
    <row r="267" spans="1:28" ht="12.75" customHeight="1" x14ac:dyDescent="0.35">
      <c r="A267" s="42"/>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row>
    <row r="268" spans="1:28" ht="12.75" customHeight="1" x14ac:dyDescent="0.35">
      <c r="A268" s="42"/>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row>
    <row r="269" spans="1:28" ht="12.75" customHeight="1" x14ac:dyDescent="0.35">
      <c r="A269" s="42"/>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row>
    <row r="270" spans="1:28" ht="12.75" customHeight="1" x14ac:dyDescent="0.35">
      <c r="A270" s="42"/>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row>
    <row r="271" spans="1:28" ht="12.75" customHeight="1" x14ac:dyDescent="0.35">
      <c r="A271" s="42"/>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row>
    <row r="272" spans="1:28" ht="12.75" customHeight="1" x14ac:dyDescent="0.35">
      <c r="A272" s="42"/>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row>
    <row r="273" spans="1:28" ht="12.75" customHeight="1" x14ac:dyDescent="0.35">
      <c r="A273" s="42"/>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row>
    <row r="274" spans="1:28" ht="12.75" customHeight="1" x14ac:dyDescent="0.35">
      <c r="A274" s="42"/>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row>
    <row r="275" spans="1:28" ht="12.75" customHeight="1" x14ac:dyDescent="0.35">
      <c r="A275" s="42"/>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row>
    <row r="276" spans="1:28" ht="12.75" customHeight="1" x14ac:dyDescent="0.35">
      <c r="A276" s="42"/>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row>
    <row r="277" spans="1:28" ht="12.75" customHeight="1" x14ac:dyDescent="0.35">
      <c r="A277" s="42"/>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row>
    <row r="278" spans="1:28" ht="12.75" customHeight="1" x14ac:dyDescent="0.35">
      <c r="A278" s="42"/>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row>
    <row r="279" spans="1:28" ht="12.75" customHeight="1" x14ac:dyDescent="0.35">
      <c r="A279" s="42"/>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row>
    <row r="280" spans="1:28" ht="12.75" customHeight="1" x14ac:dyDescent="0.35">
      <c r="A280" s="42"/>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row>
    <row r="281" spans="1:28" ht="12.75" customHeight="1" x14ac:dyDescent="0.35">
      <c r="A281" s="42"/>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row>
    <row r="282" spans="1:28" ht="12.75" customHeight="1" x14ac:dyDescent="0.35">
      <c r="A282" s="42"/>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row>
    <row r="283" spans="1:28" ht="12.75" customHeight="1" x14ac:dyDescent="0.35">
      <c r="A283" s="42"/>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row>
    <row r="284" spans="1:28" ht="12.75" customHeight="1" x14ac:dyDescent="0.35">
      <c r="A284" s="42"/>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row>
    <row r="285" spans="1:28" ht="12.75" customHeight="1" x14ac:dyDescent="0.35">
      <c r="A285" s="42"/>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row>
    <row r="286" spans="1:28" ht="12.75" customHeight="1" x14ac:dyDescent="0.35">
      <c r="A286" s="42"/>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row>
    <row r="287" spans="1:28" ht="12.75" customHeight="1" x14ac:dyDescent="0.35">
      <c r="A287" s="42"/>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row>
    <row r="288" spans="1:28" ht="12.75" customHeight="1" x14ac:dyDescent="0.35">
      <c r="A288" s="42"/>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row>
    <row r="289" spans="1:28" ht="12.75" customHeight="1" x14ac:dyDescent="0.35">
      <c r="A289" s="42"/>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row>
    <row r="290" spans="1:28" ht="12.75" customHeight="1" x14ac:dyDescent="0.35">
      <c r="A290" s="42"/>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row>
    <row r="291" spans="1:28" ht="12.75" customHeight="1" x14ac:dyDescent="0.35">
      <c r="A291" s="42"/>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row>
    <row r="292" spans="1:28" ht="12.75" customHeight="1" x14ac:dyDescent="0.35">
      <c r="A292" s="42"/>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row>
    <row r="293" spans="1:28" ht="12.75" customHeight="1" x14ac:dyDescent="0.35">
      <c r="A293" s="42"/>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row>
    <row r="294" spans="1:28" ht="12.75" customHeight="1" x14ac:dyDescent="0.35">
      <c r="A294" s="42"/>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row>
    <row r="295" spans="1:28" ht="12.75" customHeight="1" x14ac:dyDescent="0.35">
      <c r="A295" s="42"/>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row>
    <row r="296" spans="1:28" ht="12.75" customHeight="1" x14ac:dyDescent="0.35">
      <c r="A296" s="42"/>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row>
    <row r="297" spans="1:28" ht="12.75" customHeight="1" x14ac:dyDescent="0.35">
      <c r="A297" s="42"/>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row>
    <row r="298" spans="1:28" ht="12.75" customHeight="1" x14ac:dyDescent="0.35">
      <c r="A298" s="42"/>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row>
    <row r="299" spans="1:28" ht="12.75" customHeight="1" x14ac:dyDescent="0.35">
      <c r="A299" s="42"/>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row>
    <row r="300" spans="1:28" ht="12.75" customHeight="1" x14ac:dyDescent="0.35">
      <c r="A300" s="42"/>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row>
    <row r="301" spans="1:28" ht="12.75" customHeight="1" x14ac:dyDescent="0.35">
      <c r="A301" s="42"/>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row>
    <row r="302" spans="1:28" ht="12.75" customHeight="1" x14ac:dyDescent="0.35">
      <c r="A302" s="42"/>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row>
    <row r="303" spans="1:28" ht="12.75" customHeight="1" x14ac:dyDescent="0.35">
      <c r="A303" s="42"/>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row>
    <row r="304" spans="1:28" ht="12.75" customHeight="1" x14ac:dyDescent="0.35">
      <c r="A304" s="42"/>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row>
    <row r="305" spans="1:28" ht="12.75" customHeight="1" x14ac:dyDescent="0.35">
      <c r="A305" s="42"/>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row>
    <row r="306" spans="1:28" ht="12.75" customHeight="1" x14ac:dyDescent="0.35">
      <c r="A306" s="42"/>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row>
    <row r="307" spans="1:28" ht="12.75" customHeight="1" x14ac:dyDescent="0.35">
      <c r="A307" s="42"/>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row>
    <row r="308" spans="1:28" ht="12.75" customHeight="1" x14ac:dyDescent="0.35">
      <c r="A308" s="42"/>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row>
    <row r="309" spans="1:28" ht="12.75" customHeight="1" x14ac:dyDescent="0.35">
      <c r="A309" s="42"/>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row>
    <row r="310" spans="1:28" ht="12.75" customHeight="1" x14ac:dyDescent="0.35">
      <c r="A310" s="42"/>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row>
    <row r="311" spans="1:28" ht="12.75" customHeight="1" x14ac:dyDescent="0.35">
      <c r="A311" s="42"/>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row>
    <row r="312" spans="1:28" ht="12.75" customHeight="1" x14ac:dyDescent="0.35">
      <c r="A312" s="42"/>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row>
    <row r="313" spans="1:28" ht="12.75" customHeight="1" x14ac:dyDescent="0.35">
      <c r="A313" s="42"/>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row>
    <row r="314" spans="1:28" ht="12.75" customHeight="1" x14ac:dyDescent="0.35">
      <c r="A314" s="42"/>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row>
    <row r="315" spans="1:28" ht="12.75" customHeight="1" x14ac:dyDescent="0.35">
      <c r="A315" s="42"/>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row>
    <row r="316" spans="1:28" ht="12.75" customHeight="1" x14ac:dyDescent="0.35">
      <c r="A316" s="42"/>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row>
    <row r="317" spans="1:28" ht="12.75" customHeight="1" x14ac:dyDescent="0.35">
      <c r="A317" s="42"/>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row>
    <row r="318" spans="1:28" ht="12.75" customHeight="1" x14ac:dyDescent="0.35">
      <c r="A318" s="42"/>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row>
    <row r="319" spans="1:28" ht="12.75" customHeight="1" x14ac:dyDescent="0.35">
      <c r="A319" s="42"/>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row>
    <row r="320" spans="1:28" ht="12.75" customHeight="1" x14ac:dyDescent="0.35">
      <c r="A320" s="42"/>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row>
    <row r="321" spans="1:28" ht="12.75" customHeight="1" x14ac:dyDescent="0.35">
      <c r="A321" s="42"/>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row>
    <row r="322" spans="1:28" ht="12.75" customHeight="1" x14ac:dyDescent="0.35">
      <c r="A322" s="42"/>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row>
    <row r="323" spans="1:28" ht="12.75" customHeight="1" x14ac:dyDescent="0.35">
      <c r="A323" s="42"/>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row>
    <row r="324" spans="1:28" ht="12.75" customHeight="1" x14ac:dyDescent="0.35">
      <c r="A324" s="42"/>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row>
    <row r="325" spans="1:28" ht="12.75" customHeight="1" x14ac:dyDescent="0.35">
      <c r="A325" s="42"/>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row>
    <row r="326" spans="1:28" ht="12.75" customHeight="1" x14ac:dyDescent="0.35">
      <c r="A326" s="42"/>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row>
    <row r="327" spans="1:28" ht="12.75" customHeight="1" x14ac:dyDescent="0.35">
      <c r="A327" s="42"/>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row>
    <row r="328" spans="1:28" ht="12.75" customHeight="1" x14ac:dyDescent="0.35">
      <c r="A328" s="42"/>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row>
    <row r="329" spans="1:28" ht="12.75" customHeight="1" x14ac:dyDescent="0.35">
      <c r="A329" s="42"/>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row>
    <row r="330" spans="1:28" ht="12.75" customHeight="1" x14ac:dyDescent="0.35">
      <c r="A330" s="42"/>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row>
    <row r="331" spans="1:28" ht="12.75" customHeight="1" x14ac:dyDescent="0.35">
      <c r="A331" s="42"/>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row>
    <row r="332" spans="1:28" ht="12.75" customHeight="1" x14ac:dyDescent="0.35">
      <c r="A332" s="42"/>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row>
    <row r="333" spans="1:28" ht="12.75" customHeight="1" x14ac:dyDescent="0.35">
      <c r="A333" s="42"/>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row>
    <row r="334" spans="1:28" ht="12.75" customHeight="1" x14ac:dyDescent="0.35">
      <c r="A334" s="42"/>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row>
    <row r="335" spans="1:28" ht="12.75" customHeight="1" x14ac:dyDescent="0.35">
      <c r="A335" s="42"/>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row>
    <row r="336" spans="1:28" ht="12.75" customHeight="1" x14ac:dyDescent="0.35">
      <c r="A336" s="42"/>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row>
    <row r="337" spans="1:28" ht="12.75" customHeight="1" x14ac:dyDescent="0.35">
      <c r="A337" s="42"/>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row>
    <row r="338" spans="1:28" ht="12.75" customHeight="1" x14ac:dyDescent="0.35">
      <c r="A338" s="42"/>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row>
    <row r="339" spans="1:28" ht="12.75" customHeight="1" x14ac:dyDescent="0.35">
      <c r="A339" s="42"/>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row>
    <row r="340" spans="1:28" ht="12.75" customHeight="1" x14ac:dyDescent="0.35">
      <c r="A340" s="42"/>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row>
    <row r="341" spans="1:28" ht="12.75" customHeight="1" x14ac:dyDescent="0.35">
      <c r="A341" s="42"/>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row>
    <row r="342" spans="1:28" ht="12.75" customHeight="1" x14ac:dyDescent="0.35">
      <c r="A342" s="42"/>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row>
    <row r="343" spans="1:28" ht="12.75" customHeight="1" x14ac:dyDescent="0.35">
      <c r="A343" s="42"/>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row>
    <row r="344" spans="1:28" ht="12.75" customHeight="1" x14ac:dyDescent="0.35">
      <c r="A344" s="42"/>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row>
    <row r="345" spans="1:28" ht="12.75" customHeight="1" x14ac:dyDescent="0.35">
      <c r="A345" s="42"/>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row>
    <row r="346" spans="1:28" ht="12.75" customHeight="1" x14ac:dyDescent="0.35">
      <c r="A346" s="42"/>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row>
    <row r="347" spans="1:28" ht="12.75" customHeight="1" x14ac:dyDescent="0.35">
      <c r="A347" s="42"/>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row>
    <row r="348" spans="1:28" ht="12.75" customHeight="1" x14ac:dyDescent="0.35">
      <c r="A348" s="42"/>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row>
    <row r="349" spans="1:28" ht="12.75" customHeight="1" x14ac:dyDescent="0.35">
      <c r="A349" s="42"/>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row>
    <row r="350" spans="1:28" ht="12.75" customHeight="1" x14ac:dyDescent="0.35">
      <c r="A350" s="42"/>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row>
    <row r="351" spans="1:28" ht="12.75" customHeight="1" x14ac:dyDescent="0.35">
      <c r="A351" s="42"/>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row>
    <row r="352" spans="1:28" ht="12.75" customHeight="1" x14ac:dyDescent="0.35">
      <c r="A352" s="42"/>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row>
    <row r="353" spans="1:28" ht="12.75" customHeight="1" x14ac:dyDescent="0.35">
      <c r="A353" s="42"/>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row>
    <row r="354" spans="1:28" ht="12.75" customHeight="1" x14ac:dyDescent="0.35">
      <c r="A354" s="42"/>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row>
    <row r="355" spans="1:28" ht="12.75" customHeight="1" x14ac:dyDescent="0.35">
      <c r="A355" s="42"/>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row>
    <row r="356" spans="1:28" ht="12.75" customHeight="1" x14ac:dyDescent="0.35">
      <c r="A356" s="42"/>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row>
    <row r="357" spans="1:28" ht="12.75" customHeight="1" x14ac:dyDescent="0.35">
      <c r="A357" s="42"/>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row>
    <row r="358" spans="1:28" ht="12.75" customHeight="1" x14ac:dyDescent="0.35">
      <c r="A358" s="42"/>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row>
    <row r="359" spans="1:28" ht="12.75" customHeight="1" x14ac:dyDescent="0.35">
      <c r="A359" s="42"/>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row>
    <row r="360" spans="1:28" ht="12.75" customHeight="1" x14ac:dyDescent="0.35">
      <c r="A360" s="42"/>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row>
    <row r="361" spans="1:28" ht="12.75" customHeight="1" x14ac:dyDescent="0.35">
      <c r="A361" s="42"/>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row>
    <row r="362" spans="1:28" ht="12.75" customHeight="1" x14ac:dyDescent="0.35">
      <c r="A362" s="42"/>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row>
    <row r="363" spans="1:28" ht="12.75" customHeight="1" x14ac:dyDescent="0.35">
      <c r="A363" s="42"/>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row>
    <row r="364" spans="1:28" ht="12.75" customHeight="1" x14ac:dyDescent="0.35">
      <c r="A364" s="42"/>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row>
    <row r="365" spans="1:28" ht="12.75" customHeight="1" x14ac:dyDescent="0.35">
      <c r="A365" s="42"/>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row>
    <row r="366" spans="1:28" ht="12.75" customHeight="1" x14ac:dyDescent="0.35">
      <c r="A366" s="42"/>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row>
    <row r="367" spans="1:28" ht="12.75" customHeight="1" x14ac:dyDescent="0.35">
      <c r="A367" s="42"/>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row>
    <row r="368" spans="1:28" ht="12.75" customHeight="1" x14ac:dyDescent="0.35">
      <c r="A368" s="42"/>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row>
    <row r="369" spans="1:28" ht="12.75" customHeight="1" x14ac:dyDescent="0.35">
      <c r="A369" s="42"/>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row>
    <row r="370" spans="1:28" ht="12.75" customHeight="1" x14ac:dyDescent="0.35">
      <c r="A370" s="42"/>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row>
    <row r="371" spans="1:28" ht="12.75" customHeight="1" x14ac:dyDescent="0.35">
      <c r="A371" s="42"/>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row>
    <row r="372" spans="1:28" ht="12.75" customHeight="1" x14ac:dyDescent="0.35">
      <c r="A372" s="42"/>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row>
    <row r="373" spans="1:28" ht="12.75" customHeight="1" x14ac:dyDescent="0.35">
      <c r="A373" s="42"/>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row>
    <row r="374" spans="1:28" ht="12.75" customHeight="1" x14ac:dyDescent="0.35">
      <c r="A374" s="42"/>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row>
    <row r="375" spans="1:28" ht="12.75" customHeight="1" x14ac:dyDescent="0.35">
      <c r="A375" s="42"/>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row>
    <row r="376" spans="1:28" ht="12.75" customHeight="1" x14ac:dyDescent="0.35">
      <c r="A376" s="42"/>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row>
    <row r="377" spans="1:28" ht="12.75" customHeight="1" x14ac:dyDescent="0.35">
      <c r="A377" s="42"/>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row>
    <row r="378" spans="1:28" ht="12.75" customHeight="1" x14ac:dyDescent="0.35">
      <c r="A378" s="42"/>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row>
    <row r="379" spans="1:28" ht="12.75" customHeight="1" x14ac:dyDescent="0.35">
      <c r="A379" s="42"/>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row>
    <row r="380" spans="1:28" ht="12.75" customHeight="1" x14ac:dyDescent="0.35">
      <c r="A380" s="42"/>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row>
    <row r="381" spans="1:28" ht="12.75" customHeight="1" x14ac:dyDescent="0.35">
      <c r="A381" s="42"/>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row>
    <row r="382" spans="1:28" ht="12.75" customHeight="1" x14ac:dyDescent="0.35">
      <c r="A382" s="42"/>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row>
    <row r="383" spans="1:28" ht="12.75" customHeight="1" x14ac:dyDescent="0.35">
      <c r="A383" s="42"/>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row>
    <row r="384" spans="1:28" ht="12.75" customHeight="1" x14ac:dyDescent="0.35">
      <c r="A384" s="42"/>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row>
    <row r="385" spans="1:28" ht="12.75" customHeight="1" x14ac:dyDescent="0.35">
      <c r="A385" s="42"/>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row>
    <row r="386" spans="1:28" ht="12.75" customHeight="1" x14ac:dyDescent="0.35">
      <c r="A386" s="42"/>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row>
    <row r="387" spans="1:28" ht="12.75" customHeight="1" x14ac:dyDescent="0.35">
      <c r="A387" s="42"/>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row>
    <row r="388" spans="1:28" ht="12.75" customHeight="1" x14ac:dyDescent="0.35">
      <c r="A388" s="42"/>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row>
    <row r="389" spans="1:28" ht="12.75" customHeight="1" x14ac:dyDescent="0.35">
      <c r="A389" s="42"/>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row>
    <row r="390" spans="1:28" ht="12.75" customHeight="1" x14ac:dyDescent="0.35">
      <c r="A390" s="42"/>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row>
    <row r="391" spans="1:28" ht="12.75" customHeight="1" x14ac:dyDescent="0.35">
      <c r="A391" s="42"/>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row>
    <row r="392" spans="1:28" ht="12.75" customHeight="1" x14ac:dyDescent="0.35">
      <c r="A392" s="42"/>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row>
    <row r="393" spans="1:28" ht="12.75" customHeight="1" x14ac:dyDescent="0.35">
      <c r="A393" s="42"/>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row>
    <row r="394" spans="1:28" ht="12.75" customHeight="1" x14ac:dyDescent="0.35">
      <c r="A394" s="42"/>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row>
    <row r="395" spans="1:28" ht="12.75" customHeight="1" x14ac:dyDescent="0.35">
      <c r="A395" s="42"/>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row>
    <row r="396" spans="1:28" ht="12.75" customHeight="1" x14ac:dyDescent="0.35">
      <c r="A396" s="42"/>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row>
    <row r="397" spans="1:28" ht="12.75" customHeight="1" x14ac:dyDescent="0.35">
      <c r="A397" s="42"/>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row>
    <row r="398" spans="1:28" ht="12.75" customHeight="1" x14ac:dyDescent="0.35">
      <c r="A398" s="42"/>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row>
    <row r="399" spans="1:28" ht="12.75" customHeight="1" x14ac:dyDescent="0.35">
      <c r="A399" s="42"/>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row>
    <row r="400" spans="1:28" ht="12.75" customHeight="1" x14ac:dyDescent="0.35">
      <c r="A400" s="42"/>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row>
    <row r="401" spans="1:28" ht="12.75" customHeight="1" x14ac:dyDescent="0.35">
      <c r="A401" s="42"/>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row>
    <row r="402" spans="1:28" ht="12.75" customHeight="1" x14ac:dyDescent="0.35">
      <c r="A402" s="42"/>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row>
    <row r="403" spans="1:28" ht="12.75" customHeight="1" x14ac:dyDescent="0.35">
      <c r="A403" s="42"/>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row>
    <row r="404" spans="1:28" ht="12.75" customHeight="1" x14ac:dyDescent="0.35">
      <c r="A404" s="42"/>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row>
    <row r="405" spans="1:28" ht="12.75" customHeight="1" x14ac:dyDescent="0.35">
      <c r="A405" s="42"/>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row>
    <row r="406" spans="1:28" ht="12.75" customHeight="1" x14ac:dyDescent="0.35">
      <c r="A406" s="42"/>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row>
    <row r="407" spans="1:28" ht="12.75" customHeight="1" x14ac:dyDescent="0.35">
      <c r="A407" s="42"/>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row>
    <row r="408" spans="1:28" ht="12.75" customHeight="1" x14ac:dyDescent="0.35">
      <c r="A408" s="42"/>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row>
    <row r="409" spans="1:28" ht="12.75" customHeight="1" x14ac:dyDescent="0.35">
      <c r="A409" s="42"/>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row>
    <row r="410" spans="1:28" ht="12.75" customHeight="1" x14ac:dyDescent="0.35">
      <c r="A410" s="42"/>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row>
    <row r="411" spans="1:28" ht="12.75" customHeight="1" x14ac:dyDescent="0.35">
      <c r="A411" s="42"/>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row>
    <row r="412" spans="1:28" ht="12.75" customHeight="1" x14ac:dyDescent="0.35">
      <c r="A412" s="42"/>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row>
    <row r="413" spans="1:28" ht="12.75" customHeight="1" x14ac:dyDescent="0.35">
      <c r="A413" s="42"/>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row>
    <row r="414" spans="1:28" ht="12.75" customHeight="1" x14ac:dyDescent="0.35">
      <c r="A414" s="42"/>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row>
    <row r="415" spans="1:28" ht="12.75" customHeight="1" x14ac:dyDescent="0.35">
      <c r="A415" s="42"/>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row>
    <row r="416" spans="1:28" ht="12.75" customHeight="1" x14ac:dyDescent="0.35">
      <c r="A416" s="42"/>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row>
    <row r="417" spans="1:28" ht="12.75" customHeight="1" x14ac:dyDescent="0.35">
      <c r="A417" s="42"/>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row>
    <row r="418" spans="1:28" ht="12.75" customHeight="1" x14ac:dyDescent="0.35">
      <c r="A418" s="42"/>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row>
    <row r="419" spans="1:28" ht="12.75" customHeight="1" x14ac:dyDescent="0.35">
      <c r="A419" s="42"/>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row>
    <row r="420" spans="1:28" ht="12.75" customHeight="1" x14ac:dyDescent="0.35">
      <c r="A420" s="42"/>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row>
    <row r="421" spans="1:28" ht="12.75" customHeight="1" x14ac:dyDescent="0.35">
      <c r="A421" s="42"/>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row>
    <row r="422" spans="1:28" ht="12.75" customHeight="1" x14ac:dyDescent="0.35">
      <c r="A422" s="42"/>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row>
    <row r="423" spans="1:28" ht="12.75" customHeight="1" x14ac:dyDescent="0.35">
      <c r="A423" s="42"/>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row>
    <row r="424" spans="1:28" ht="12.75" customHeight="1" x14ac:dyDescent="0.35">
      <c r="A424" s="42"/>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row>
    <row r="425" spans="1:28" ht="12.75" customHeight="1" x14ac:dyDescent="0.35">
      <c r="A425" s="42"/>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row>
    <row r="426" spans="1:28" ht="12.75" customHeight="1" x14ac:dyDescent="0.35">
      <c r="A426" s="42"/>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row>
    <row r="427" spans="1:28" ht="12.75" customHeight="1" x14ac:dyDescent="0.35">
      <c r="A427" s="42"/>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row>
    <row r="428" spans="1:28" ht="12.75" customHeight="1" x14ac:dyDescent="0.35">
      <c r="A428" s="42"/>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row>
    <row r="429" spans="1:28" ht="12.75" customHeight="1" x14ac:dyDescent="0.35">
      <c r="A429" s="42"/>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row>
    <row r="430" spans="1:28" ht="12.75" customHeight="1" x14ac:dyDescent="0.35">
      <c r="A430" s="42"/>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row>
    <row r="431" spans="1:28" ht="12.75" customHeight="1" x14ac:dyDescent="0.35">
      <c r="A431" s="42"/>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row>
    <row r="432" spans="1:28" ht="12.75" customHeight="1" x14ac:dyDescent="0.35">
      <c r="A432" s="42"/>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row>
    <row r="433" spans="1:28" ht="12.75" customHeight="1" x14ac:dyDescent="0.35">
      <c r="A433" s="42"/>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row>
    <row r="434" spans="1:28" ht="12.75" customHeight="1" x14ac:dyDescent="0.35">
      <c r="A434" s="42"/>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row>
    <row r="435" spans="1:28" ht="12.75" customHeight="1" x14ac:dyDescent="0.35">
      <c r="A435" s="42"/>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row>
    <row r="436" spans="1:28" ht="12.75" customHeight="1" x14ac:dyDescent="0.35">
      <c r="A436" s="42"/>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row>
    <row r="437" spans="1:28" ht="12.75" customHeight="1" x14ac:dyDescent="0.35">
      <c r="A437" s="42"/>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row>
    <row r="438" spans="1:28" ht="12.75" customHeight="1" x14ac:dyDescent="0.35">
      <c r="A438" s="42"/>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row>
    <row r="439" spans="1:28" ht="12.75" customHeight="1" x14ac:dyDescent="0.35">
      <c r="A439" s="42"/>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row>
    <row r="440" spans="1:28" ht="12.75" customHeight="1" x14ac:dyDescent="0.35">
      <c r="A440" s="42"/>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row>
    <row r="441" spans="1:28" ht="12.75" customHeight="1" x14ac:dyDescent="0.35">
      <c r="A441" s="42"/>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row>
    <row r="442" spans="1:28" ht="12.75" customHeight="1" x14ac:dyDescent="0.35">
      <c r="A442" s="42"/>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row>
    <row r="443" spans="1:28" ht="12.75" customHeight="1" x14ac:dyDescent="0.35">
      <c r="A443" s="42"/>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row>
    <row r="444" spans="1:28" ht="12.75" customHeight="1" x14ac:dyDescent="0.35">
      <c r="A444" s="42"/>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row>
    <row r="445" spans="1:28" ht="12.75" customHeight="1" x14ac:dyDescent="0.35">
      <c r="A445" s="42"/>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row>
    <row r="446" spans="1:28" ht="12.75" customHeight="1" x14ac:dyDescent="0.35">
      <c r="A446" s="42"/>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row>
    <row r="447" spans="1:28" ht="12.75" customHeight="1" x14ac:dyDescent="0.35">
      <c r="A447" s="42"/>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row>
    <row r="448" spans="1:28" ht="12.75" customHeight="1" x14ac:dyDescent="0.35">
      <c r="A448" s="42"/>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row>
    <row r="449" spans="1:28" ht="12.75" customHeight="1" x14ac:dyDescent="0.35">
      <c r="A449" s="42"/>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row>
    <row r="450" spans="1:28" ht="12.75" customHeight="1" x14ac:dyDescent="0.35">
      <c r="A450" s="42"/>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row>
    <row r="451" spans="1:28" ht="12.75" customHeight="1" x14ac:dyDescent="0.35">
      <c r="A451" s="42"/>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row>
    <row r="452" spans="1:28" ht="12.75" customHeight="1" x14ac:dyDescent="0.35">
      <c r="A452" s="42"/>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row>
    <row r="453" spans="1:28" ht="12.75" customHeight="1" x14ac:dyDescent="0.35">
      <c r="A453" s="42"/>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row>
    <row r="454" spans="1:28" ht="12.75" customHeight="1" x14ac:dyDescent="0.35">
      <c r="A454" s="42"/>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row>
    <row r="455" spans="1:28" ht="12.75" customHeight="1" x14ac:dyDescent="0.35">
      <c r="A455" s="42"/>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row>
    <row r="456" spans="1:28" ht="12.75" customHeight="1" x14ac:dyDescent="0.35">
      <c r="A456" s="42"/>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row>
    <row r="457" spans="1:28" ht="12.75" customHeight="1" x14ac:dyDescent="0.35">
      <c r="A457" s="42"/>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row>
    <row r="458" spans="1:28" ht="12.75" customHeight="1" x14ac:dyDescent="0.35">
      <c r="A458" s="42"/>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row>
    <row r="459" spans="1:28" ht="12.75" customHeight="1" x14ac:dyDescent="0.35">
      <c r="A459" s="42"/>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row>
    <row r="460" spans="1:28" ht="12.75" customHeight="1" x14ac:dyDescent="0.35">
      <c r="A460" s="42"/>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row>
    <row r="461" spans="1:28" ht="12.75" customHeight="1" x14ac:dyDescent="0.35">
      <c r="A461" s="42"/>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row>
    <row r="462" spans="1:28" ht="12.75" customHeight="1" x14ac:dyDescent="0.35">
      <c r="A462" s="42"/>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row>
    <row r="463" spans="1:28" ht="12.75" customHeight="1" x14ac:dyDescent="0.35">
      <c r="A463" s="42"/>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row>
    <row r="464" spans="1:28" ht="12.75" customHeight="1" x14ac:dyDescent="0.35">
      <c r="A464" s="42"/>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row>
    <row r="465" spans="1:28" ht="12.75" customHeight="1" x14ac:dyDescent="0.35">
      <c r="A465" s="42"/>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row>
    <row r="466" spans="1:28" ht="12.75" customHeight="1" x14ac:dyDescent="0.35">
      <c r="A466" s="42"/>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row>
    <row r="467" spans="1:28" ht="12.75" customHeight="1" x14ac:dyDescent="0.35">
      <c r="A467" s="42"/>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row>
    <row r="468" spans="1:28" ht="12.75" customHeight="1" x14ac:dyDescent="0.35">
      <c r="A468" s="42"/>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row>
    <row r="469" spans="1:28" ht="12.75" customHeight="1" x14ac:dyDescent="0.35">
      <c r="A469" s="42"/>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c r="AB469" s="21"/>
    </row>
    <row r="470" spans="1:28" ht="12.75" customHeight="1" x14ac:dyDescent="0.35">
      <c r="A470" s="42"/>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row>
    <row r="471" spans="1:28" ht="12.75" customHeight="1" x14ac:dyDescent="0.35">
      <c r="A471" s="42"/>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row>
    <row r="472" spans="1:28" ht="12.75" customHeight="1" x14ac:dyDescent="0.35">
      <c r="A472" s="42"/>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c r="AB472" s="21"/>
    </row>
    <row r="473" spans="1:28" ht="12.75" customHeight="1" x14ac:dyDescent="0.35">
      <c r="A473" s="42"/>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c r="AB473" s="21"/>
    </row>
    <row r="474" spans="1:28" ht="12.75" customHeight="1" x14ac:dyDescent="0.35">
      <c r="A474" s="42"/>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row>
    <row r="475" spans="1:28" ht="12.75" customHeight="1" x14ac:dyDescent="0.35">
      <c r="A475" s="42"/>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c r="AB475" s="21"/>
    </row>
    <row r="476" spans="1:28" ht="12.75" customHeight="1" x14ac:dyDescent="0.35">
      <c r="A476" s="42"/>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c r="AB476" s="21"/>
    </row>
    <row r="477" spans="1:28" ht="12.75" customHeight="1" x14ac:dyDescent="0.35">
      <c r="A477" s="42"/>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row>
    <row r="478" spans="1:28" ht="12.75" customHeight="1" x14ac:dyDescent="0.35">
      <c r="A478" s="42"/>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c r="AA478" s="21"/>
      <c r="AB478" s="21"/>
    </row>
    <row r="479" spans="1:28" ht="12.75" customHeight="1" x14ac:dyDescent="0.35">
      <c r="A479" s="42"/>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c r="AB479" s="21"/>
    </row>
    <row r="480" spans="1:28" ht="12.75" customHeight="1" x14ac:dyDescent="0.35">
      <c r="A480" s="42"/>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c r="AB480" s="21"/>
    </row>
    <row r="481" spans="1:28" ht="12.75" customHeight="1" x14ac:dyDescent="0.35">
      <c r="A481" s="42"/>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c r="AB481" s="21"/>
    </row>
    <row r="482" spans="1:28" ht="12.75" customHeight="1" x14ac:dyDescent="0.35">
      <c r="A482" s="42"/>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row>
    <row r="483" spans="1:28" ht="12.75" customHeight="1" x14ac:dyDescent="0.35">
      <c r="A483" s="42"/>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row>
    <row r="484" spans="1:28" ht="12.75" customHeight="1" x14ac:dyDescent="0.35">
      <c r="A484" s="42"/>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row>
    <row r="485" spans="1:28" ht="12.75" customHeight="1" x14ac:dyDescent="0.35">
      <c r="A485" s="42"/>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row>
    <row r="486" spans="1:28" ht="12.75" customHeight="1" x14ac:dyDescent="0.35">
      <c r="A486" s="42"/>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row>
    <row r="487" spans="1:28" ht="12.75" customHeight="1" x14ac:dyDescent="0.35">
      <c r="A487" s="42"/>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row>
    <row r="488" spans="1:28" ht="12.75" customHeight="1" x14ac:dyDescent="0.35">
      <c r="A488" s="42"/>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row>
    <row r="489" spans="1:28" ht="12.75" customHeight="1" x14ac:dyDescent="0.35">
      <c r="A489" s="42"/>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row>
    <row r="490" spans="1:28" ht="12.75" customHeight="1" x14ac:dyDescent="0.35">
      <c r="A490" s="42"/>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row>
    <row r="491" spans="1:28" ht="12.75" customHeight="1" x14ac:dyDescent="0.35">
      <c r="A491" s="42"/>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row>
    <row r="492" spans="1:28" ht="12.75" customHeight="1" x14ac:dyDescent="0.35">
      <c r="A492" s="42"/>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row>
    <row r="493" spans="1:28" ht="12.75" customHeight="1" x14ac:dyDescent="0.35">
      <c r="A493" s="42"/>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c r="AB493" s="21"/>
    </row>
    <row r="494" spans="1:28" ht="12.75" customHeight="1" x14ac:dyDescent="0.35">
      <c r="A494" s="42"/>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c r="AB494" s="21"/>
    </row>
    <row r="495" spans="1:28" ht="12.75" customHeight="1" x14ac:dyDescent="0.35">
      <c r="A495" s="42"/>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row>
    <row r="496" spans="1:28" ht="12.75" customHeight="1" x14ac:dyDescent="0.35">
      <c r="A496" s="42"/>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row>
    <row r="497" spans="1:28" ht="12.75" customHeight="1" x14ac:dyDescent="0.35">
      <c r="A497" s="42"/>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row>
    <row r="498" spans="1:28" ht="12.75" customHeight="1" x14ac:dyDescent="0.35">
      <c r="A498" s="42"/>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row>
    <row r="499" spans="1:28" ht="12.75" customHeight="1" x14ac:dyDescent="0.35">
      <c r="A499" s="42"/>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row>
    <row r="500" spans="1:28" ht="12.75" customHeight="1" x14ac:dyDescent="0.35">
      <c r="A500" s="42"/>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row>
    <row r="501" spans="1:28" ht="12.75" customHeight="1" x14ac:dyDescent="0.35">
      <c r="A501" s="42"/>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row>
    <row r="502" spans="1:28" ht="12.75" customHeight="1" x14ac:dyDescent="0.35">
      <c r="A502" s="42"/>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row>
    <row r="503" spans="1:28" ht="12.75" customHeight="1" x14ac:dyDescent="0.35">
      <c r="A503" s="42"/>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c r="AB503" s="21"/>
    </row>
    <row r="504" spans="1:28" ht="12.75" customHeight="1" x14ac:dyDescent="0.35">
      <c r="A504" s="42"/>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row>
    <row r="505" spans="1:28" ht="12.75" customHeight="1" x14ac:dyDescent="0.35">
      <c r="A505" s="42"/>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row>
    <row r="506" spans="1:28" ht="12.75" customHeight="1" x14ac:dyDescent="0.35">
      <c r="A506" s="42"/>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row>
    <row r="507" spans="1:28" ht="12.75" customHeight="1" x14ac:dyDescent="0.35">
      <c r="A507" s="42"/>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c r="AB507" s="21"/>
    </row>
    <row r="508" spans="1:28" ht="12.75" customHeight="1" x14ac:dyDescent="0.35">
      <c r="A508" s="42"/>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c r="AB508" s="21"/>
    </row>
    <row r="509" spans="1:28" ht="12.75" customHeight="1" x14ac:dyDescent="0.35">
      <c r="A509" s="42"/>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c r="AB509" s="21"/>
    </row>
    <row r="510" spans="1:28" ht="12.75" customHeight="1" x14ac:dyDescent="0.35">
      <c r="A510" s="42"/>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c r="AB510" s="21"/>
    </row>
    <row r="511" spans="1:28" ht="12.75" customHeight="1" x14ac:dyDescent="0.35">
      <c r="A511" s="42"/>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c r="AA511" s="21"/>
      <c r="AB511" s="21"/>
    </row>
    <row r="512" spans="1:28" ht="12.75" customHeight="1" x14ac:dyDescent="0.35">
      <c r="A512" s="42"/>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c r="AB512" s="21"/>
    </row>
    <row r="513" spans="1:28" ht="12.75" customHeight="1" x14ac:dyDescent="0.35">
      <c r="A513" s="42"/>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c r="AA513" s="21"/>
      <c r="AB513" s="21"/>
    </row>
    <row r="514" spans="1:28" ht="12.75" customHeight="1" x14ac:dyDescent="0.35">
      <c r="A514" s="42"/>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c r="AB514" s="21"/>
    </row>
    <row r="515" spans="1:28" ht="12.75" customHeight="1" x14ac:dyDescent="0.35">
      <c r="A515" s="42"/>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c r="AA515" s="21"/>
      <c r="AB515" s="21"/>
    </row>
    <row r="516" spans="1:28" ht="12.75" customHeight="1" x14ac:dyDescent="0.35">
      <c r="A516" s="42"/>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row>
    <row r="517" spans="1:28" ht="12.75" customHeight="1" x14ac:dyDescent="0.35">
      <c r="A517" s="42"/>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c r="AB517" s="21"/>
    </row>
    <row r="518" spans="1:28" ht="12.75" customHeight="1" x14ac:dyDescent="0.35">
      <c r="A518" s="42"/>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c r="AA518" s="21"/>
      <c r="AB518" s="21"/>
    </row>
    <row r="519" spans="1:28" ht="12.75" customHeight="1" x14ac:dyDescent="0.35">
      <c r="A519" s="42"/>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row>
    <row r="520" spans="1:28" ht="12.75" customHeight="1" x14ac:dyDescent="0.35">
      <c r="A520" s="42"/>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row>
    <row r="521" spans="1:28" ht="12.75" customHeight="1" x14ac:dyDescent="0.35">
      <c r="A521" s="42"/>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c r="AB521" s="21"/>
    </row>
    <row r="522" spans="1:28" ht="12.75" customHeight="1" x14ac:dyDescent="0.35">
      <c r="A522" s="42"/>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c r="AB522" s="21"/>
    </row>
    <row r="523" spans="1:28" ht="12.75" customHeight="1" x14ac:dyDescent="0.35">
      <c r="A523" s="42"/>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c r="AB523" s="21"/>
    </row>
    <row r="524" spans="1:28" ht="12.75" customHeight="1" x14ac:dyDescent="0.35">
      <c r="A524" s="42"/>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c r="AB524" s="21"/>
    </row>
    <row r="525" spans="1:28" ht="12.75" customHeight="1" x14ac:dyDescent="0.35">
      <c r="A525" s="42"/>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c r="AB525" s="21"/>
    </row>
    <row r="526" spans="1:28" ht="12.75" customHeight="1" x14ac:dyDescent="0.35">
      <c r="A526" s="42"/>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row>
    <row r="527" spans="1:28" ht="12.75" customHeight="1" x14ac:dyDescent="0.35">
      <c r="A527" s="42"/>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c r="AB527" s="21"/>
    </row>
    <row r="528" spans="1:28" ht="12.75" customHeight="1" x14ac:dyDescent="0.35">
      <c r="A528" s="42"/>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c r="AB528" s="21"/>
    </row>
    <row r="529" spans="1:28" ht="12.75" customHeight="1" x14ac:dyDescent="0.35">
      <c r="A529" s="42"/>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c r="AA529" s="21"/>
      <c r="AB529" s="21"/>
    </row>
    <row r="530" spans="1:28" ht="12.75" customHeight="1" x14ac:dyDescent="0.35">
      <c r="A530" s="42"/>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row>
    <row r="531" spans="1:28" ht="12.75" customHeight="1" x14ac:dyDescent="0.35">
      <c r="A531" s="42"/>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row>
    <row r="532" spans="1:28" ht="12.75" customHeight="1" x14ac:dyDescent="0.35">
      <c r="A532" s="42"/>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row>
    <row r="533" spans="1:28" ht="12.75" customHeight="1" x14ac:dyDescent="0.35">
      <c r="A533" s="42"/>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row>
    <row r="534" spans="1:28" ht="12.75" customHeight="1" x14ac:dyDescent="0.35">
      <c r="A534" s="42"/>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row>
    <row r="535" spans="1:28" ht="12.75" customHeight="1" x14ac:dyDescent="0.35">
      <c r="A535" s="42"/>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c r="AB535" s="21"/>
    </row>
    <row r="536" spans="1:28" ht="12.75" customHeight="1" x14ac:dyDescent="0.35">
      <c r="A536" s="42"/>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row>
    <row r="537" spans="1:28" ht="12.75" customHeight="1" x14ac:dyDescent="0.35">
      <c r="A537" s="42"/>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row>
    <row r="538" spans="1:28" ht="12.75" customHeight="1" x14ac:dyDescent="0.35">
      <c r="A538" s="42"/>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c r="AB538" s="21"/>
    </row>
    <row r="539" spans="1:28" ht="12.75" customHeight="1" x14ac:dyDescent="0.35">
      <c r="A539" s="42"/>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c r="AB539" s="21"/>
    </row>
    <row r="540" spans="1:28" ht="12.75" customHeight="1" x14ac:dyDescent="0.35">
      <c r="A540" s="42"/>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c r="AA540" s="21"/>
      <c r="AB540" s="21"/>
    </row>
    <row r="541" spans="1:28" ht="12.75" customHeight="1" x14ac:dyDescent="0.35">
      <c r="A541" s="42"/>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c r="AA541" s="21"/>
      <c r="AB541" s="21"/>
    </row>
    <row r="542" spans="1:28" ht="12.75" customHeight="1" x14ac:dyDescent="0.35">
      <c r="A542" s="42"/>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row>
    <row r="543" spans="1:28" ht="12.75" customHeight="1" x14ac:dyDescent="0.35">
      <c r="A543" s="42"/>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row>
    <row r="544" spans="1:28" ht="12.75" customHeight="1" x14ac:dyDescent="0.35">
      <c r="A544" s="42"/>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c r="AA544" s="21"/>
      <c r="AB544" s="21"/>
    </row>
    <row r="545" spans="1:28" ht="12.75" customHeight="1" x14ac:dyDescent="0.35">
      <c r="A545" s="42"/>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c r="AB545" s="21"/>
    </row>
    <row r="546" spans="1:28" ht="12.75" customHeight="1" x14ac:dyDescent="0.35">
      <c r="A546" s="42"/>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row>
    <row r="547" spans="1:28" ht="12.75" customHeight="1" x14ac:dyDescent="0.35">
      <c r="A547" s="42"/>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row>
    <row r="548" spans="1:28" ht="12.75" customHeight="1" x14ac:dyDescent="0.35">
      <c r="A548" s="42"/>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c r="AB548" s="21"/>
    </row>
    <row r="549" spans="1:28" ht="12.75" customHeight="1" x14ac:dyDescent="0.35">
      <c r="A549" s="42"/>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c r="AB549" s="21"/>
    </row>
    <row r="550" spans="1:28" ht="12.75" customHeight="1" x14ac:dyDescent="0.35">
      <c r="A550" s="42"/>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c r="AB550" s="21"/>
    </row>
    <row r="551" spans="1:28" ht="12.75" customHeight="1" x14ac:dyDescent="0.35">
      <c r="A551" s="42"/>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c r="AB551" s="21"/>
    </row>
    <row r="552" spans="1:28" ht="12.75" customHeight="1" x14ac:dyDescent="0.35">
      <c r="A552" s="42"/>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c r="AB552" s="21"/>
    </row>
    <row r="553" spans="1:28" ht="12.75" customHeight="1" x14ac:dyDescent="0.35">
      <c r="A553" s="42"/>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row>
    <row r="554" spans="1:28" ht="12.75" customHeight="1" x14ac:dyDescent="0.35">
      <c r="A554" s="42"/>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c r="AB554" s="21"/>
    </row>
    <row r="555" spans="1:28" ht="12.75" customHeight="1" x14ac:dyDescent="0.35">
      <c r="A555" s="42"/>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row>
    <row r="556" spans="1:28" ht="12.75" customHeight="1" x14ac:dyDescent="0.35">
      <c r="A556" s="42"/>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row>
    <row r="557" spans="1:28" ht="12.75" customHeight="1" x14ac:dyDescent="0.35">
      <c r="A557" s="42"/>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c r="AA557" s="21"/>
      <c r="AB557" s="21"/>
    </row>
    <row r="558" spans="1:28" ht="12.75" customHeight="1" x14ac:dyDescent="0.35">
      <c r="A558" s="42"/>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c r="AA558" s="21"/>
      <c r="AB558" s="21"/>
    </row>
    <row r="559" spans="1:28" ht="12.75" customHeight="1" x14ac:dyDescent="0.35">
      <c r="A559" s="42"/>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row>
    <row r="560" spans="1:28" ht="12.75" customHeight="1" x14ac:dyDescent="0.35">
      <c r="A560" s="42"/>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c r="AA560" s="21"/>
      <c r="AB560" s="21"/>
    </row>
    <row r="561" spans="1:28" ht="12.75" customHeight="1" x14ac:dyDescent="0.35">
      <c r="A561" s="42"/>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c r="AA561" s="21"/>
      <c r="AB561" s="21"/>
    </row>
    <row r="562" spans="1:28" ht="12.75" customHeight="1" x14ac:dyDescent="0.35">
      <c r="A562" s="42"/>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c r="AA562" s="21"/>
      <c r="AB562" s="21"/>
    </row>
    <row r="563" spans="1:28" ht="12.75" customHeight="1" x14ac:dyDescent="0.35">
      <c r="A563" s="42"/>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c r="AA563" s="21"/>
      <c r="AB563" s="21"/>
    </row>
    <row r="564" spans="1:28" ht="12.75" customHeight="1" x14ac:dyDescent="0.35">
      <c r="A564" s="42"/>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c r="AB564" s="21"/>
    </row>
    <row r="565" spans="1:28" ht="12.75" customHeight="1" x14ac:dyDescent="0.35">
      <c r="A565" s="42"/>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row>
    <row r="566" spans="1:28" ht="12.75" customHeight="1" x14ac:dyDescent="0.35">
      <c r="A566" s="42"/>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row>
    <row r="567" spans="1:28" ht="12.75" customHeight="1" x14ac:dyDescent="0.35">
      <c r="A567" s="42"/>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row>
    <row r="568" spans="1:28" ht="12.75" customHeight="1" x14ac:dyDescent="0.35">
      <c r="A568" s="42"/>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c r="AA568" s="21"/>
      <c r="AB568" s="21"/>
    </row>
    <row r="569" spans="1:28" ht="12.75" customHeight="1" x14ac:dyDescent="0.35">
      <c r="A569" s="42"/>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c r="AA569" s="21"/>
      <c r="AB569" s="21"/>
    </row>
    <row r="570" spans="1:28" ht="12.75" customHeight="1" x14ac:dyDescent="0.35">
      <c r="A570" s="42"/>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c r="AA570" s="21"/>
      <c r="AB570" s="21"/>
    </row>
    <row r="571" spans="1:28" ht="12.75" customHeight="1" x14ac:dyDescent="0.35">
      <c r="A571" s="42"/>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c r="AB571" s="21"/>
    </row>
    <row r="572" spans="1:28" ht="12.75" customHeight="1" x14ac:dyDescent="0.35">
      <c r="A572" s="42"/>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c r="AA572" s="21"/>
      <c r="AB572" s="21"/>
    </row>
    <row r="573" spans="1:28" ht="12.75" customHeight="1" x14ac:dyDescent="0.35">
      <c r="A573" s="42"/>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c r="AA573" s="21"/>
      <c r="AB573" s="21"/>
    </row>
    <row r="574" spans="1:28" ht="12.75" customHeight="1" x14ac:dyDescent="0.35">
      <c r="A574" s="42"/>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c r="AA574" s="21"/>
      <c r="AB574" s="21"/>
    </row>
    <row r="575" spans="1:28" ht="12.75" customHeight="1" x14ac:dyDescent="0.35">
      <c r="A575" s="42"/>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c r="AA575" s="21"/>
      <c r="AB575" s="21"/>
    </row>
    <row r="576" spans="1:28" ht="12.75" customHeight="1" x14ac:dyDescent="0.35">
      <c r="A576" s="42"/>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row>
    <row r="577" spans="1:28" ht="12.75" customHeight="1" x14ac:dyDescent="0.35">
      <c r="A577" s="42"/>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c r="AA577" s="21"/>
      <c r="AB577" s="21"/>
    </row>
    <row r="578" spans="1:28" ht="12.75" customHeight="1" x14ac:dyDescent="0.35">
      <c r="A578" s="42"/>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c r="AA578" s="21"/>
      <c r="AB578" s="21"/>
    </row>
    <row r="579" spans="1:28" ht="12.75" customHeight="1" x14ac:dyDescent="0.35">
      <c r="A579" s="42"/>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c r="AA579" s="21"/>
      <c r="AB579" s="21"/>
    </row>
    <row r="580" spans="1:28" ht="12.75" customHeight="1" x14ac:dyDescent="0.35">
      <c r="A580" s="42"/>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c r="AA580" s="21"/>
      <c r="AB580" s="21"/>
    </row>
    <row r="581" spans="1:28" ht="12.75" customHeight="1" x14ac:dyDescent="0.35">
      <c r="A581" s="42"/>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c r="AA581" s="21"/>
      <c r="AB581" s="21"/>
    </row>
    <row r="582" spans="1:28" ht="12.75" customHeight="1" x14ac:dyDescent="0.35">
      <c r="A582" s="42"/>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c r="AA582" s="21"/>
      <c r="AB582" s="21"/>
    </row>
    <row r="583" spans="1:28" ht="12.75" customHeight="1" x14ac:dyDescent="0.35">
      <c r="A583" s="42"/>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c r="AA583" s="21"/>
      <c r="AB583" s="21"/>
    </row>
    <row r="584" spans="1:28" ht="12.75" customHeight="1" x14ac:dyDescent="0.35">
      <c r="A584" s="42"/>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c r="AA584" s="21"/>
      <c r="AB584" s="21"/>
    </row>
    <row r="585" spans="1:28" ht="12.75" customHeight="1" x14ac:dyDescent="0.35">
      <c r="A585" s="42"/>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c r="AA585" s="21"/>
      <c r="AB585" s="21"/>
    </row>
    <row r="586" spans="1:28" ht="12.75" customHeight="1" x14ac:dyDescent="0.35">
      <c r="A586" s="42"/>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row>
    <row r="587" spans="1:28" ht="12.75" customHeight="1" x14ac:dyDescent="0.35">
      <c r="A587" s="42"/>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c r="AA587" s="21"/>
      <c r="AB587" s="21"/>
    </row>
    <row r="588" spans="1:28" ht="12.75" customHeight="1" x14ac:dyDescent="0.35">
      <c r="A588" s="42"/>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c r="AB588" s="21"/>
    </row>
    <row r="589" spans="1:28" ht="12.75" customHeight="1" x14ac:dyDescent="0.35">
      <c r="A589" s="42"/>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c r="AA589" s="21"/>
      <c r="AB589" s="21"/>
    </row>
    <row r="590" spans="1:28" ht="12.75" customHeight="1" x14ac:dyDescent="0.35">
      <c r="A590" s="42"/>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c r="AA590" s="21"/>
      <c r="AB590" s="21"/>
    </row>
    <row r="591" spans="1:28" ht="12.75" customHeight="1" x14ac:dyDescent="0.35">
      <c r="A591" s="42"/>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c r="AA591" s="21"/>
      <c r="AB591" s="21"/>
    </row>
    <row r="592" spans="1:28" ht="12.75" customHeight="1" x14ac:dyDescent="0.35">
      <c r="A592" s="42"/>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c r="AA592" s="21"/>
      <c r="AB592" s="21"/>
    </row>
    <row r="593" spans="1:28" ht="12.75" customHeight="1" x14ac:dyDescent="0.35">
      <c r="A593" s="42"/>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c r="AA593" s="21"/>
      <c r="AB593" s="21"/>
    </row>
    <row r="594" spans="1:28" ht="12.75" customHeight="1" x14ac:dyDescent="0.35">
      <c r="A594" s="42"/>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c r="AA594" s="21"/>
      <c r="AB594" s="21"/>
    </row>
    <row r="595" spans="1:28" ht="12.75" customHeight="1" x14ac:dyDescent="0.35">
      <c r="A595" s="42"/>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c r="AA595" s="21"/>
      <c r="AB595" s="21"/>
    </row>
    <row r="596" spans="1:28" ht="12.75" customHeight="1" x14ac:dyDescent="0.35">
      <c r="A596" s="42"/>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row>
    <row r="597" spans="1:28" ht="12.75" customHeight="1" x14ac:dyDescent="0.35">
      <c r="A597" s="42"/>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c r="AB597" s="21"/>
    </row>
    <row r="598" spans="1:28" ht="12.75" customHeight="1" x14ac:dyDescent="0.35">
      <c r="A598" s="42"/>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row>
    <row r="599" spans="1:28" ht="12.75" customHeight="1" x14ac:dyDescent="0.35">
      <c r="A599" s="42"/>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c r="AB599" s="21"/>
    </row>
    <row r="600" spans="1:28" ht="12.75" customHeight="1" x14ac:dyDescent="0.35">
      <c r="A600" s="42"/>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c r="AA600" s="21"/>
      <c r="AB600" s="21"/>
    </row>
    <row r="601" spans="1:28" ht="12.75" customHeight="1" x14ac:dyDescent="0.35">
      <c r="A601" s="42"/>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c r="AA601" s="21"/>
      <c r="AB601" s="21"/>
    </row>
    <row r="602" spans="1:28" ht="12.75" customHeight="1" x14ac:dyDescent="0.35">
      <c r="A602" s="42"/>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c r="AA602" s="21"/>
      <c r="AB602" s="21"/>
    </row>
    <row r="603" spans="1:28" ht="12.75" customHeight="1" x14ac:dyDescent="0.35">
      <c r="A603" s="42"/>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c r="AA603" s="21"/>
      <c r="AB603" s="21"/>
    </row>
    <row r="604" spans="1:28" ht="12.75" customHeight="1" x14ac:dyDescent="0.35">
      <c r="A604" s="42"/>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c r="AA604" s="21"/>
      <c r="AB604" s="21"/>
    </row>
    <row r="605" spans="1:28" ht="12.75" customHeight="1" x14ac:dyDescent="0.35">
      <c r="A605" s="42"/>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c r="AA605" s="21"/>
      <c r="AB605" s="21"/>
    </row>
    <row r="606" spans="1:28" ht="12.75" customHeight="1" x14ac:dyDescent="0.35">
      <c r="A606" s="42"/>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row>
    <row r="607" spans="1:28" ht="12.75" customHeight="1" x14ac:dyDescent="0.35">
      <c r="A607" s="42"/>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c r="AA607" s="21"/>
      <c r="AB607" s="21"/>
    </row>
    <row r="608" spans="1:28" ht="12.75" customHeight="1" x14ac:dyDescent="0.35">
      <c r="A608" s="42"/>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c r="AA608" s="21"/>
      <c r="AB608" s="21"/>
    </row>
    <row r="609" spans="1:28" ht="12.75" customHeight="1" x14ac:dyDescent="0.35">
      <c r="A609" s="42"/>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row>
    <row r="610" spans="1:28" ht="12.75" customHeight="1" x14ac:dyDescent="0.35">
      <c r="A610" s="42"/>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c r="AB610" s="21"/>
    </row>
    <row r="611" spans="1:28" ht="12.75" customHeight="1" x14ac:dyDescent="0.35">
      <c r="A611" s="42"/>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row>
    <row r="612" spans="1:28" ht="12.75" customHeight="1" x14ac:dyDescent="0.35">
      <c r="A612" s="42"/>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c r="AA612" s="21"/>
      <c r="AB612" s="21"/>
    </row>
    <row r="613" spans="1:28" ht="12.75" customHeight="1" x14ac:dyDescent="0.35">
      <c r="A613" s="42"/>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row>
    <row r="614" spans="1:28" ht="12.75" customHeight="1" x14ac:dyDescent="0.35">
      <c r="A614" s="42"/>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c r="AB614" s="21"/>
    </row>
    <row r="615" spans="1:28" ht="12.75" customHeight="1" x14ac:dyDescent="0.35">
      <c r="A615" s="42"/>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c r="AA615" s="21"/>
      <c r="AB615" s="21"/>
    </row>
    <row r="616" spans="1:28" ht="12.75" customHeight="1" x14ac:dyDescent="0.35">
      <c r="A616" s="42"/>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row>
    <row r="617" spans="1:28" ht="12.75" customHeight="1" x14ac:dyDescent="0.35">
      <c r="A617" s="42"/>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row>
    <row r="618" spans="1:28" ht="12.75" customHeight="1" x14ac:dyDescent="0.35">
      <c r="A618" s="42"/>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c r="AB618" s="21"/>
    </row>
    <row r="619" spans="1:28" ht="12.75" customHeight="1" x14ac:dyDescent="0.35">
      <c r="A619" s="42"/>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c r="AA619" s="21"/>
      <c r="AB619" s="21"/>
    </row>
    <row r="620" spans="1:28" ht="12.75" customHeight="1" x14ac:dyDescent="0.35">
      <c r="A620" s="42"/>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c r="AA620" s="21"/>
      <c r="AB620" s="21"/>
    </row>
    <row r="621" spans="1:28" ht="12.75" customHeight="1" x14ac:dyDescent="0.35">
      <c r="A621" s="42"/>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row>
    <row r="622" spans="1:28" ht="12.75" customHeight="1" x14ac:dyDescent="0.35">
      <c r="A622" s="42"/>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c r="AB622" s="21"/>
    </row>
    <row r="623" spans="1:28" ht="12.75" customHeight="1" x14ac:dyDescent="0.35">
      <c r="A623" s="42"/>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c r="AB623" s="21"/>
    </row>
    <row r="624" spans="1:28" ht="12.75" customHeight="1" x14ac:dyDescent="0.35">
      <c r="A624" s="42"/>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c r="AA624" s="21"/>
      <c r="AB624" s="21"/>
    </row>
    <row r="625" spans="1:28" ht="12.75" customHeight="1" x14ac:dyDescent="0.35">
      <c r="A625" s="42"/>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c r="AA625" s="21"/>
      <c r="AB625" s="21"/>
    </row>
    <row r="626" spans="1:28" ht="12.75" customHeight="1" x14ac:dyDescent="0.35">
      <c r="A626" s="42"/>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row>
    <row r="627" spans="1:28" ht="12.75" customHeight="1" x14ac:dyDescent="0.35">
      <c r="A627" s="42"/>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c r="AB627" s="21"/>
    </row>
    <row r="628" spans="1:28" ht="12.75" customHeight="1" x14ac:dyDescent="0.35">
      <c r="A628" s="42"/>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c r="AA628" s="21"/>
      <c r="AB628" s="21"/>
    </row>
    <row r="629" spans="1:28" ht="12.75" customHeight="1" x14ac:dyDescent="0.35">
      <c r="A629" s="42"/>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c r="AA629" s="21"/>
      <c r="AB629" s="21"/>
    </row>
    <row r="630" spans="1:28" ht="12.75" customHeight="1" x14ac:dyDescent="0.35">
      <c r="A630" s="42"/>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row>
    <row r="631" spans="1:28" ht="12.75" customHeight="1" x14ac:dyDescent="0.35">
      <c r="A631" s="42"/>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c r="AB631" s="21"/>
    </row>
    <row r="632" spans="1:28" ht="12.75" customHeight="1" x14ac:dyDescent="0.35">
      <c r="A632" s="42"/>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row>
    <row r="633" spans="1:28" ht="12.75" customHeight="1" x14ac:dyDescent="0.35">
      <c r="A633" s="42"/>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c r="AA633" s="21"/>
      <c r="AB633" s="21"/>
    </row>
    <row r="634" spans="1:28" ht="12.75" customHeight="1" x14ac:dyDescent="0.35">
      <c r="A634" s="42"/>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c r="AA634" s="21"/>
      <c r="AB634" s="21"/>
    </row>
    <row r="635" spans="1:28" ht="12.75" customHeight="1" x14ac:dyDescent="0.35">
      <c r="A635" s="42"/>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c r="AA635" s="21"/>
      <c r="AB635" s="21"/>
    </row>
    <row r="636" spans="1:28" ht="12.75" customHeight="1" x14ac:dyDescent="0.35">
      <c r="A636" s="42"/>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row>
    <row r="637" spans="1:28" ht="12.75" customHeight="1" x14ac:dyDescent="0.35">
      <c r="A637" s="42"/>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c r="AA637" s="21"/>
      <c r="AB637" s="21"/>
    </row>
    <row r="638" spans="1:28" ht="12.75" customHeight="1" x14ac:dyDescent="0.35">
      <c r="A638" s="42"/>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c r="AB638" s="21"/>
    </row>
    <row r="639" spans="1:28" ht="12.75" customHeight="1" x14ac:dyDescent="0.35">
      <c r="A639" s="42"/>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c r="AA639" s="21"/>
      <c r="AB639" s="21"/>
    </row>
    <row r="640" spans="1:28" ht="12.75" customHeight="1" x14ac:dyDescent="0.35">
      <c r="A640" s="42"/>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c r="AA640" s="21"/>
      <c r="AB640" s="21"/>
    </row>
    <row r="641" spans="1:28" ht="12.75" customHeight="1" x14ac:dyDescent="0.35">
      <c r="A641" s="42"/>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c r="AA641" s="21"/>
      <c r="AB641" s="21"/>
    </row>
    <row r="642" spans="1:28" ht="12.75" customHeight="1" x14ac:dyDescent="0.35">
      <c r="A642" s="42"/>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c r="AA642" s="21"/>
      <c r="AB642" s="21"/>
    </row>
    <row r="643" spans="1:28" ht="12.75" customHeight="1" x14ac:dyDescent="0.35">
      <c r="A643" s="42"/>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c r="AA643" s="21"/>
      <c r="AB643" s="21"/>
    </row>
    <row r="644" spans="1:28" ht="12.75" customHeight="1" x14ac:dyDescent="0.35">
      <c r="A644" s="42"/>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c r="AA644" s="21"/>
      <c r="AB644" s="21"/>
    </row>
    <row r="645" spans="1:28" ht="12.75" customHeight="1" x14ac:dyDescent="0.35">
      <c r="A645" s="42"/>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c r="AA645" s="21"/>
      <c r="AB645" s="21"/>
    </row>
    <row r="646" spans="1:28" ht="12.75" customHeight="1" x14ac:dyDescent="0.35">
      <c r="A646" s="42"/>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row>
    <row r="647" spans="1:28" ht="12.75" customHeight="1" x14ac:dyDescent="0.35">
      <c r="A647" s="42"/>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c r="AA647" s="21"/>
      <c r="AB647" s="21"/>
    </row>
    <row r="648" spans="1:28" ht="12.75" customHeight="1" x14ac:dyDescent="0.35">
      <c r="A648" s="42"/>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c r="AA648" s="21"/>
      <c r="AB648" s="21"/>
    </row>
    <row r="649" spans="1:28" ht="12.75" customHeight="1" x14ac:dyDescent="0.35">
      <c r="A649" s="42"/>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c r="AA649" s="21"/>
      <c r="AB649" s="21"/>
    </row>
    <row r="650" spans="1:28" ht="12.75" customHeight="1" x14ac:dyDescent="0.35">
      <c r="A650" s="42"/>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c r="AA650" s="21"/>
      <c r="AB650" s="21"/>
    </row>
    <row r="651" spans="1:28" ht="12.75" customHeight="1" x14ac:dyDescent="0.35">
      <c r="A651" s="42"/>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c r="AA651" s="21"/>
      <c r="AB651" s="21"/>
    </row>
    <row r="652" spans="1:28" ht="12.75" customHeight="1" x14ac:dyDescent="0.35">
      <c r="A652" s="42"/>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c r="AB652" s="21"/>
    </row>
    <row r="653" spans="1:28" ht="12.75" customHeight="1" x14ac:dyDescent="0.35">
      <c r="A653" s="42"/>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c r="AA653" s="21"/>
      <c r="AB653" s="21"/>
    </row>
    <row r="654" spans="1:28" ht="12.75" customHeight="1" x14ac:dyDescent="0.35">
      <c r="A654" s="42"/>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c r="AA654" s="21"/>
      <c r="AB654" s="21"/>
    </row>
    <row r="655" spans="1:28" ht="12.75" customHeight="1" x14ac:dyDescent="0.35">
      <c r="A655" s="42"/>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c r="AA655" s="21"/>
      <c r="AB655" s="21"/>
    </row>
    <row r="656" spans="1:28" ht="12.75" customHeight="1" x14ac:dyDescent="0.35">
      <c r="A656" s="42"/>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row>
    <row r="657" spans="1:28" ht="12.75" customHeight="1" x14ac:dyDescent="0.35">
      <c r="A657" s="42"/>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c r="AA657" s="21"/>
      <c r="AB657" s="21"/>
    </row>
    <row r="658" spans="1:28" ht="12.75" customHeight="1" x14ac:dyDescent="0.35">
      <c r="A658" s="42"/>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c r="AA658" s="21"/>
      <c r="AB658" s="21"/>
    </row>
    <row r="659" spans="1:28" ht="12.75" customHeight="1" x14ac:dyDescent="0.35">
      <c r="A659" s="42"/>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c r="AA659" s="21"/>
      <c r="AB659" s="21"/>
    </row>
    <row r="660" spans="1:28" ht="12.75" customHeight="1" x14ac:dyDescent="0.35">
      <c r="A660" s="42"/>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c r="AA660" s="21"/>
      <c r="AB660" s="21"/>
    </row>
    <row r="661" spans="1:28" ht="12.75" customHeight="1" x14ac:dyDescent="0.35">
      <c r="A661" s="42"/>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c r="AA661" s="21"/>
      <c r="AB661" s="21"/>
    </row>
    <row r="662" spans="1:28" ht="12.75" customHeight="1" x14ac:dyDescent="0.35">
      <c r="A662" s="42"/>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c r="AA662" s="21"/>
      <c r="AB662" s="21"/>
    </row>
    <row r="663" spans="1:28" ht="12.75" customHeight="1" x14ac:dyDescent="0.35">
      <c r="A663" s="42"/>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c r="AA663" s="21"/>
      <c r="AB663" s="21"/>
    </row>
    <row r="664" spans="1:28" ht="12.75" customHeight="1" x14ac:dyDescent="0.35">
      <c r="A664" s="42"/>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c r="AB664" s="21"/>
    </row>
    <row r="665" spans="1:28" ht="12.75" customHeight="1" x14ac:dyDescent="0.35">
      <c r="A665" s="42"/>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c r="AB665" s="21"/>
    </row>
    <row r="666" spans="1:28" ht="12.75" customHeight="1" x14ac:dyDescent="0.35">
      <c r="A666" s="42"/>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c r="AB666" s="21"/>
    </row>
    <row r="667" spans="1:28" ht="12.75" customHeight="1" x14ac:dyDescent="0.35">
      <c r="A667" s="42"/>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c r="AA667" s="21"/>
      <c r="AB667" s="21"/>
    </row>
    <row r="668" spans="1:28" ht="12.75" customHeight="1" x14ac:dyDescent="0.35">
      <c r="A668" s="42"/>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c r="AB668" s="21"/>
    </row>
    <row r="669" spans="1:28" ht="12.75" customHeight="1" x14ac:dyDescent="0.35">
      <c r="A669" s="42"/>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c r="AA669" s="21"/>
      <c r="AB669" s="21"/>
    </row>
    <row r="670" spans="1:28" ht="12.75" customHeight="1" x14ac:dyDescent="0.35">
      <c r="A670" s="42"/>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c r="AA670" s="21"/>
      <c r="AB670" s="21"/>
    </row>
    <row r="671" spans="1:28" ht="12.75" customHeight="1" x14ac:dyDescent="0.35">
      <c r="A671" s="42"/>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c r="AA671" s="21"/>
      <c r="AB671" s="21"/>
    </row>
    <row r="672" spans="1:28" ht="12.75" customHeight="1" x14ac:dyDescent="0.35">
      <c r="A672" s="42"/>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c r="AA672" s="21"/>
      <c r="AB672" s="21"/>
    </row>
    <row r="673" spans="1:28" ht="12.75" customHeight="1" x14ac:dyDescent="0.35">
      <c r="A673" s="42"/>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c r="AA673" s="21"/>
      <c r="AB673" s="21"/>
    </row>
    <row r="674" spans="1:28" ht="12.75" customHeight="1" x14ac:dyDescent="0.35">
      <c r="A674" s="42"/>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c r="AA674" s="21"/>
      <c r="AB674" s="21"/>
    </row>
    <row r="675" spans="1:28" ht="12.75" customHeight="1" x14ac:dyDescent="0.35">
      <c r="A675" s="42"/>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c r="AA675" s="21"/>
      <c r="AB675" s="21"/>
    </row>
    <row r="676" spans="1:28" ht="12.75" customHeight="1" x14ac:dyDescent="0.35">
      <c r="A676" s="42"/>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c r="AB676" s="21"/>
    </row>
    <row r="677" spans="1:28" ht="12.75" customHeight="1" x14ac:dyDescent="0.35">
      <c r="A677" s="42"/>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c r="AA677" s="21"/>
      <c r="AB677" s="21"/>
    </row>
    <row r="678" spans="1:28" ht="12.75" customHeight="1" x14ac:dyDescent="0.35">
      <c r="A678" s="42"/>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c r="AA678" s="21"/>
      <c r="AB678" s="21"/>
    </row>
    <row r="679" spans="1:28" ht="12.75" customHeight="1" x14ac:dyDescent="0.35">
      <c r="A679" s="42"/>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c r="AA679" s="21"/>
      <c r="AB679" s="21"/>
    </row>
    <row r="680" spans="1:28" ht="12.75" customHeight="1" x14ac:dyDescent="0.35">
      <c r="A680" s="42"/>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c r="AA680" s="21"/>
      <c r="AB680" s="21"/>
    </row>
    <row r="681" spans="1:28" ht="12.75" customHeight="1" x14ac:dyDescent="0.35">
      <c r="A681" s="42"/>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c r="AA681" s="21"/>
      <c r="AB681" s="21"/>
    </row>
    <row r="682" spans="1:28" ht="12.75" customHeight="1" x14ac:dyDescent="0.35">
      <c r="A682" s="42"/>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c r="AA682" s="21"/>
      <c r="AB682" s="21"/>
    </row>
    <row r="683" spans="1:28" ht="12.75" customHeight="1" x14ac:dyDescent="0.35">
      <c r="A683" s="42"/>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c r="AB683" s="21"/>
    </row>
    <row r="684" spans="1:28" ht="12.75" customHeight="1" x14ac:dyDescent="0.35">
      <c r="A684" s="42"/>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c r="AA684" s="21"/>
      <c r="AB684" s="21"/>
    </row>
    <row r="685" spans="1:28" ht="12.75" customHeight="1" x14ac:dyDescent="0.35">
      <c r="A685" s="42"/>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c r="AA685" s="21"/>
      <c r="AB685" s="21"/>
    </row>
    <row r="686" spans="1:28" ht="12.75" customHeight="1" x14ac:dyDescent="0.35">
      <c r="A686" s="42"/>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row>
    <row r="687" spans="1:28" ht="12.75" customHeight="1" x14ac:dyDescent="0.35">
      <c r="A687" s="42"/>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c r="AA687" s="21"/>
      <c r="AB687" s="21"/>
    </row>
    <row r="688" spans="1:28" ht="12.75" customHeight="1" x14ac:dyDescent="0.35">
      <c r="A688" s="42"/>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c r="AA688" s="21"/>
      <c r="AB688" s="21"/>
    </row>
    <row r="689" spans="1:28" ht="12.75" customHeight="1" x14ac:dyDescent="0.35">
      <c r="A689" s="42"/>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c r="AA689" s="21"/>
      <c r="AB689" s="21"/>
    </row>
    <row r="690" spans="1:28" ht="12.75" customHeight="1" x14ac:dyDescent="0.35">
      <c r="A690" s="42"/>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c r="AA690" s="21"/>
      <c r="AB690" s="21"/>
    </row>
    <row r="691" spans="1:28" ht="12.75" customHeight="1" x14ac:dyDescent="0.35">
      <c r="A691" s="42"/>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c r="AA691" s="21"/>
      <c r="AB691" s="21"/>
    </row>
    <row r="692" spans="1:28" ht="12.75" customHeight="1" x14ac:dyDescent="0.35">
      <c r="A692" s="42"/>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c r="AA692" s="21"/>
      <c r="AB692" s="21"/>
    </row>
    <row r="693" spans="1:28" ht="12.75" customHeight="1" x14ac:dyDescent="0.35">
      <c r="A693" s="42"/>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c r="AA693" s="21"/>
      <c r="AB693" s="21"/>
    </row>
    <row r="694" spans="1:28" ht="12.75" customHeight="1" x14ac:dyDescent="0.35">
      <c r="A694" s="42"/>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c r="AB694" s="21"/>
    </row>
    <row r="695" spans="1:28" ht="12.75" customHeight="1" x14ac:dyDescent="0.35">
      <c r="A695" s="42"/>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c r="AA695" s="21"/>
      <c r="AB695" s="21"/>
    </row>
    <row r="696" spans="1:28" ht="12.75" customHeight="1" x14ac:dyDescent="0.35">
      <c r="A696" s="42"/>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c r="AB696" s="21"/>
    </row>
    <row r="697" spans="1:28" ht="12.75" customHeight="1" x14ac:dyDescent="0.35">
      <c r="A697" s="42"/>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c r="AA697" s="21"/>
      <c r="AB697" s="21"/>
    </row>
    <row r="698" spans="1:28" ht="12.75" customHeight="1" x14ac:dyDescent="0.35">
      <c r="A698" s="42"/>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c r="AB698" s="21"/>
    </row>
    <row r="699" spans="1:28" ht="12.75" customHeight="1" x14ac:dyDescent="0.35">
      <c r="A699" s="42"/>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c r="AA699" s="21"/>
      <c r="AB699" s="21"/>
    </row>
    <row r="700" spans="1:28" ht="12.75" customHeight="1" x14ac:dyDescent="0.35">
      <c r="A700" s="42"/>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c r="AA700" s="21"/>
      <c r="AB700" s="21"/>
    </row>
    <row r="701" spans="1:28" ht="12.75" customHeight="1" x14ac:dyDescent="0.35">
      <c r="A701" s="42"/>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c r="AA701" s="21"/>
      <c r="AB701" s="21"/>
    </row>
    <row r="702" spans="1:28" ht="12.75" customHeight="1" x14ac:dyDescent="0.35">
      <c r="A702" s="42"/>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c r="AB702" s="21"/>
    </row>
    <row r="703" spans="1:28" ht="12.75" customHeight="1" x14ac:dyDescent="0.35">
      <c r="A703" s="42"/>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c r="AA703" s="21"/>
      <c r="AB703" s="21"/>
    </row>
    <row r="704" spans="1:28" ht="12.75" customHeight="1" x14ac:dyDescent="0.35">
      <c r="A704" s="42"/>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c r="AA704" s="21"/>
      <c r="AB704" s="21"/>
    </row>
    <row r="705" spans="1:28" ht="12.75" customHeight="1" x14ac:dyDescent="0.35">
      <c r="A705" s="42"/>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c r="AA705" s="21"/>
      <c r="AB705" s="21"/>
    </row>
    <row r="706" spans="1:28" ht="12.75" customHeight="1" x14ac:dyDescent="0.35">
      <c r="A706" s="42"/>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row>
    <row r="707" spans="1:28" ht="12.75" customHeight="1" x14ac:dyDescent="0.35">
      <c r="A707" s="42"/>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c r="AA707" s="21"/>
      <c r="AB707" s="21"/>
    </row>
    <row r="708" spans="1:28" ht="12.75" customHeight="1" x14ac:dyDescent="0.35">
      <c r="A708" s="42"/>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c r="AA708" s="21"/>
      <c r="AB708" s="21"/>
    </row>
    <row r="709" spans="1:28" ht="12.75" customHeight="1" x14ac:dyDescent="0.35">
      <c r="A709" s="42"/>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c r="AA709" s="21"/>
      <c r="AB709" s="21"/>
    </row>
    <row r="710" spans="1:28" ht="12.75" customHeight="1" x14ac:dyDescent="0.35">
      <c r="A710" s="42"/>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row>
    <row r="711" spans="1:28" ht="12.75" customHeight="1" x14ac:dyDescent="0.35">
      <c r="A711" s="42"/>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c r="AA711" s="21"/>
      <c r="AB711" s="21"/>
    </row>
    <row r="712" spans="1:28" ht="12.75" customHeight="1" x14ac:dyDescent="0.35">
      <c r="A712" s="42"/>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c r="AA712" s="21"/>
      <c r="AB712" s="21"/>
    </row>
    <row r="713" spans="1:28" ht="12.75" customHeight="1" x14ac:dyDescent="0.35">
      <c r="A713" s="42"/>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c r="AA713" s="21"/>
      <c r="AB713" s="21"/>
    </row>
    <row r="714" spans="1:28" ht="12.75" customHeight="1" x14ac:dyDescent="0.35">
      <c r="A714" s="42"/>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c r="AB714" s="21"/>
    </row>
    <row r="715" spans="1:28" ht="12.75" customHeight="1" x14ac:dyDescent="0.35">
      <c r="A715" s="42"/>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c r="AA715" s="21"/>
      <c r="AB715" s="21"/>
    </row>
    <row r="716" spans="1:28" ht="12.75" customHeight="1" x14ac:dyDescent="0.35">
      <c r="A716" s="42"/>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c r="AB716" s="21"/>
    </row>
    <row r="717" spans="1:28" ht="12.75" customHeight="1" x14ac:dyDescent="0.35">
      <c r="A717" s="42"/>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c r="AA717" s="21"/>
      <c r="AB717" s="21"/>
    </row>
    <row r="718" spans="1:28" ht="12.75" customHeight="1" x14ac:dyDescent="0.35">
      <c r="A718" s="42"/>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c r="AA718" s="21"/>
      <c r="AB718" s="21"/>
    </row>
    <row r="719" spans="1:28" ht="12.75" customHeight="1" x14ac:dyDescent="0.35">
      <c r="A719" s="42"/>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c r="AA719" s="21"/>
      <c r="AB719" s="21"/>
    </row>
    <row r="720" spans="1:28" ht="12.75" customHeight="1" x14ac:dyDescent="0.35">
      <c r="A720" s="42"/>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c r="AA720" s="21"/>
      <c r="AB720" s="21"/>
    </row>
    <row r="721" spans="1:28" ht="12.75" customHeight="1" x14ac:dyDescent="0.35">
      <c r="A721" s="42"/>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c r="AA721" s="21"/>
      <c r="AB721" s="21"/>
    </row>
    <row r="722" spans="1:28" ht="12.75" customHeight="1" x14ac:dyDescent="0.35">
      <c r="A722" s="42"/>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c r="AA722" s="21"/>
      <c r="AB722" s="21"/>
    </row>
    <row r="723" spans="1:28" ht="12.75" customHeight="1" x14ac:dyDescent="0.35">
      <c r="A723" s="42"/>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c r="AA723" s="21"/>
      <c r="AB723" s="21"/>
    </row>
    <row r="724" spans="1:28" ht="12.75" customHeight="1" x14ac:dyDescent="0.35">
      <c r="A724" s="42"/>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c r="AA724" s="21"/>
      <c r="AB724" s="21"/>
    </row>
    <row r="725" spans="1:28" ht="12.75" customHeight="1" x14ac:dyDescent="0.35">
      <c r="A725" s="42"/>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c r="AA725" s="21"/>
      <c r="AB725" s="21"/>
    </row>
    <row r="726" spans="1:28" ht="12.75" customHeight="1" x14ac:dyDescent="0.35">
      <c r="A726" s="42"/>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c r="AB726" s="21"/>
    </row>
    <row r="727" spans="1:28" ht="12.75" customHeight="1" x14ac:dyDescent="0.35">
      <c r="A727" s="42"/>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c r="AA727" s="21"/>
      <c r="AB727" s="21"/>
    </row>
    <row r="728" spans="1:28" ht="12.75" customHeight="1" x14ac:dyDescent="0.35">
      <c r="A728" s="42"/>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c r="AA728" s="21"/>
      <c r="AB728" s="21"/>
    </row>
    <row r="729" spans="1:28" ht="12.75" customHeight="1" x14ac:dyDescent="0.35">
      <c r="A729" s="42"/>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c r="AA729" s="21"/>
      <c r="AB729" s="21"/>
    </row>
    <row r="730" spans="1:28" ht="12.75" customHeight="1" x14ac:dyDescent="0.35">
      <c r="A730" s="42"/>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c r="AA730" s="21"/>
      <c r="AB730" s="21"/>
    </row>
    <row r="731" spans="1:28" ht="12.75" customHeight="1" x14ac:dyDescent="0.35">
      <c r="A731" s="42"/>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c r="AB731" s="21"/>
    </row>
    <row r="732" spans="1:28" ht="12.75" customHeight="1" x14ac:dyDescent="0.35">
      <c r="A732" s="42"/>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c r="AA732" s="21"/>
      <c r="AB732" s="21"/>
    </row>
    <row r="733" spans="1:28" ht="12.75" customHeight="1" x14ac:dyDescent="0.35">
      <c r="A733" s="42"/>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c r="AA733" s="21"/>
      <c r="AB733" s="21"/>
    </row>
    <row r="734" spans="1:28" ht="12.75" customHeight="1" x14ac:dyDescent="0.35">
      <c r="A734" s="42"/>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c r="AA734" s="21"/>
      <c r="AB734" s="21"/>
    </row>
    <row r="735" spans="1:28" ht="12.75" customHeight="1" x14ac:dyDescent="0.35">
      <c r="A735" s="42"/>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c r="AA735" s="21"/>
      <c r="AB735" s="21"/>
    </row>
    <row r="736" spans="1:28" ht="12.75" customHeight="1" x14ac:dyDescent="0.35">
      <c r="A736" s="42"/>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c r="AA736" s="21"/>
      <c r="AB736" s="21"/>
    </row>
    <row r="737" spans="1:28" ht="12.75" customHeight="1" x14ac:dyDescent="0.35">
      <c r="A737" s="42"/>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c r="AA737" s="21"/>
      <c r="AB737" s="21"/>
    </row>
    <row r="738" spans="1:28" ht="12.75" customHeight="1" x14ac:dyDescent="0.35">
      <c r="A738" s="42"/>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c r="AA738" s="21"/>
      <c r="AB738" s="21"/>
    </row>
    <row r="739" spans="1:28" ht="12.75" customHeight="1" x14ac:dyDescent="0.35">
      <c r="A739" s="42"/>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c r="AA739" s="21"/>
      <c r="AB739" s="21"/>
    </row>
    <row r="740" spans="1:28" ht="12.75" customHeight="1" x14ac:dyDescent="0.35">
      <c r="A740" s="42"/>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c r="AB740" s="21"/>
    </row>
    <row r="741" spans="1:28" ht="12.75" customHeight="1" x14ac:dyDescent="0.35">
      <c r="A741" s="42"/>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c r="AA741" s="21"/>
      <c r="AB741" s="21"/>
    </row>
    <row r="742" spans="1:28" ht="12.75" customHeight="1" x14ac:dyDescent="0.35">
      <c r="A742" s="42"/>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c r="AA742" s="21"/>
      <c r="AB742" s="21"/>
    </row>
    <row r="743" spans="1:28" ht="12.75" customHeight="1" x14ac:dyDescent="0.35">
      <c r="A743" s="42"/>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c r="AA743" s="21"/>
      <c r="AB743" s="21"/>
    </row>
    <row r="744" spans="1:28" ht="12.75" customHeight="1" x14ac:dyDescent="0.35">
      <c r="A744" s="42"/>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c r="AA744" s="21"/>
      <c r="AB744" s="21"/>
    </row>
    <row r="745" spans="1:28" ht="12.75" customHeight="1" x14ac:dyDescent="0.35">
      <c r="A745" s="42"/>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c r="AA745" s="21"/>
      <c r="AB745" s="21"/>
    </row>
    <row r="746" spans="1:28" ht="12.75" customHeight="1" x14ac:dyDescent="0.35">
      <c r="A746" s="42"/>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c r="AB746" s="21"/>
    </row>
    <row r="747" spans="1:28" ht="12.75" customHeight="1" x14ac:dyDescent="0.35">
      <c r="A747" s="42"/>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c r="AA747" s="21"/>
      <c r="AB747" s="21"/>
    </row>
    <row r="748" spans="1:28" ht="12.75" customHeight="1" x14ac:dyDescent="0.35">
      <c r="A748" s="42"/>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c r="AA748" s="21"/>
      <c r="AB748" s="21"/>
    </row>
    <row r="749" spans="1:28" ht="12.75" customHeight="1" x14ac:dyDescent="0.35">
      <c r="A749" s="42"/>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c r="AA749" s="21"/>
      <c r="AB749" s="21"/>
    </row>
    <row r="750" spans="1:28" ht="12.75" customHeight="1" x14ac:dyDescent="0.35">
      <c r="A750" s="42"/>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c r="AA750" s="21"/>
      <c r="AB750" s="21"/>
    </row>
    <row r="751" spans="1:28" ht="12.75" customHeight="1" x14ac:dyDescent="0.35">
      <c r="A751" s="42"/>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c r="AA751" s="21"/>
      <c r="AB751" s="21"/>
    </row>
    <row r="752" spans="1:28" ht="12.75" customHeight="1" x14ac:dyDescent="0.35">
      <c r="A752" s="42"/>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c r="AA752" s="21"/>
      <c r="AB752" s="21"/>
    </row>
    <row r="753" spans="1:28" ht="12.75" customHeight="1" x14ac:dyDescent="0.35">
      <c r="A753" s="42"/>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c r="AA753" s="21"/>
      <c r="AB753" s="21"/>
    </row>
    <row r="754" spans="1:28" ht="12.75" customHeight="1" x14ac:dyDescent="0.35">
      <c r="A754" s="42"/>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c r="AA754" s="21"/>
      <c r="AB754" s="21"/>
    </row>
    <row r="755" spans="1:28" ht="12.75" customHeight="1" x14ac:dyDescent="0.35">
      <c r="A755" s="42"/>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c r="AA755" s="21"/>
      <c r="AB755" s="21"/>
    </row>
    <row r="756" spans="1:28" ht="12.75" customHeight="1" x14ac:dyDescent="0.35">
      <c r="A756" s="42"/>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c r="AA756" s="21"/>
      <c r="AB756" s="21"/>
    </row>
    <row r="757" spans="1:28" ht="12.75" customHeight="1" x14ac:dyDescent="0.35">
      <c r="A757" s="42"/>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c r="AA757" s="21"/>
      <c r="AB757" s="21"/>
    </row>
    <row r="758" spans="1:28" ht="12.75" customHeight="1" x14ac:dyDescent="0.35">
      <c r="A758" s="42"/>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c r="AA758" s="21"/>
      <c r="AB758" s="21"/>
    </row>
    <row r="759" spans="1:28" ht="12.75" customHeight="1" x14ac:dyDescent="0.35">
      <c r="A759" s="42"/>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c r="AA759" s="21"/>
      <c r="AB759" s="21"/>
    </row>
    <row r="760" spans="1:28" ht="12.75" customHeight="1" x14ac:dyDescent="0.35">
      <c r="A760" s="42"/>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c r="AA760" s="21"/>
      <c r="AB760" s="21"/>
    </row>
    <row r="761" spans="1:28" ht="12.75" customHeight="1" x14ac:dyDescent="0.35">
      <c r="A761" s="42"/>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c r="AA761" s="21"/>
      <c r="AB761" s="21"/>
    </row>
    <row r="762" spans="1:28" ht="12.75" customHeight="1" x14ac:dyDescent="0.35">
      <c r="A762" s="42"/>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c r="AA762" s="21"/>
      <c r="AB762" s="21"/>
    </row>
    <row r="763" spans="1:28" ht="12.75" customHeight="1" x14ac:dyDescent="0.35">
      <c r="A763" s="42"/>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c r="AA763" s="21"/>
      <c r="AB763" s="21"/>
    </row>
    <row r="764" spans="1:28" ht="12.75" customHeight="1" x14ac:dyDescent="0.35">
      <c r="A764" s="42"/>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c r="AA764" s="21"/>
      <c r="AB764" s="21"/>
    </row>
    <row r="765" spans="1:28" ht="12.75" customHeight="1" x14ac:dyDescent="0.35">
      <c r="A765" s="42"/>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c r="AA765" s="21"/>
      <c r="AB765" s="21"/>
    </row>
    <row r="766" spans="1:28" ht="12.75" customHeight="1" x14ac:dyDescent="0.35">
      <c r="A766" s="42"/>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c r="AB766" s="21"/>
    </row>
    <row r="767" spans="1:28" ht="12.75" customHeight="1" x14ac:dyDescent="0.35">
      <c r="A767" s="42"/>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c r="AA767" s="21"/>
      <c r="AB767" s="21"/>
    </row>
    <row r="768" spans="1:28" ht="12.75" customHeight="1" x14ac:dyDescent="0.35">
      <c r="A768" s="42"/>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c r="AA768" s="21"/>
      <c r="AB768" s="21"/>
    </row>
    <row r="769" spans="1:28" ht="12.75" customHeight="1" x14ac:dyDescent="0.35">
      <c r="A769" s="42"/>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c r="AA769" s="21"/>
      <c r="AB769" s="21"/>
    </row>
    <row r="770" spans="1:28" ht="12.75" customHeight="1" x14ac:dyDescent="0.35">
      <c r="A770" s="42"/>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c r="AA770" s="21"/>
      <c r="AB770" s="21"/>
    </row>
    <row r="771" spans="1:28" ht="12.75" customHeight="1" x14ac:dyDescent="0.35">
      <c r="A771" s="42"/>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c r="AA771" s="21"/>
      <c r="AB771" s="21"/>
    </row>
    <row r="772" spans="1:28" ht="12.75" customHeight="1" x14ac:dyDescent="0.35">
      <c r="A772" s="42"/>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c r="AA772" s="21"/>
      <c r="AB772" s="21"/>
    </row>
    <row r="773" spans="1:28" ht="12.75" customHeight="1" x14ac:dyDescent="0.35">
      <c r="A773" s="42"/>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c r="AA773" s="21"/>
      <c r="AB773" s="21"/>
    </row>
    <row r="774" spans="1:28" ht="12.75" customHeight="1" x14ac:dyDescent="0.35">
      <c r="A774" s="42"/>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c r="AA774" s="21"/>
      <c r="AB774" s="21"/>
    </row>
    <row r="775" spans="1:28" ht="12.75" customHeight="1" x14ac:dyDescent="0.35">
      <c r="A775" s="42"/>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c r="AA775" s="21"/>
      <c r="AB775" s="21"/>
    </row>
    <row r="776" spans="1:28" ht="12.75" customHeight="1" x14ac:dyDescent="0.35">
      <c r="A776" s="42"/>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c r="AB776" s="21"/>
    </row>
    <row r="777" spans="1:28" ht="12.75" customHeight="1" x14ac:dyDescent="0.35">
      <c r="A777" s="42"/>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c r="AA777" s="21"/>
      <c r="AB777" s="21"/>
    </row>
    <row r="778" spans="1:28" ht="12.75" customHeight="1" x14ac:dyDescent="0.35">
      <c r="A778" s="42"/>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c r="AA778" s="21"/>
      <c r="AB778" s="21"/>
    </row>
    <row r="779" spans="1:28" ht="12.75" customHeight="1" x14ac:dyDescent="0.35">
      <c r="A779" s="42"/>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c r="AA779" s="21"/>
      <c r="AB779" s="21"/>
    </row>
    <row r="780" spans="1:28" ht="12.75" customHeight="1" x14ac:dyDescent="0.35">
      <c r="A780" s="42"/>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c r="AA780" s="21"/>
      <c r="AB780" s="21"/>
    </row>
    <row r="781" spans="1:28" ht="12.75" customHeight="1" x14ac:dyDescent="0.35">
      <c r="A781" s="42"/>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c r="AA781" s="21"/>
      <c r="AB781" s="21"/>
    </row>
    <row r="782" spans="1:28" ht="12.75" customHeight="1" x14ac:dyDescent="0.35">
      <c r="A782" s="42"/>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c r="AA782" s="21"/>
      <c r="AB782" s="21"/>
    </row>
    <row r="783" spans="1:28" ht="12.75" customHeight="1" x14ac:dyDescent="0.35">
      <c r="A783" s="42"/>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c r="AA783" s="21"/>
      <c r="AB783" s="21"/>
    </row>
    <row r="784" spans="1:28" ht="12.75" customHeight="1" x14ac:dyDescent="0.35">
      <c r="A784" s="42"/>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c r="AA784" s="21"/>
      <c r="AB784" s="21"/>
    </row>
    <row r="785" spans="1:28" ht="12.75" customHeight="1" x14ac:dyDescent="0.35">
      <c r="A785" s="42"/>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c r="AA785" s="21"/>
      <c r="AB785" s="21"/>
    </row>
    <row r="786" spans="1:28" ht="12.75" customHeight="1" x14ac:dyDescent="0.35">
      <c r="A786" s="42"/>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c r="AB786" s="21"/>
    </row>
    <row r="787" spans="1:28" ht="12.75" customHeight="1" x14ac:dyDescent="0.35">
      <c r="A787" s="42"/>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c r="AA787" s="21"/>
      <c r="AB787" s="21"/>
    </row>
    <row r="788" spans="1:28" ht="12.75" customHeight="1" x14ac:dyDescent="0.35">
      <c r="A788" s="42"/>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c r="AA788" s="21"/>
      <c r="AB788" s="21"/>
    </row>
    <row r="789" spans="1:28" ht="12.75" customHeight="1" x14ac:dyDescent="0.35">
      <c r="A789" s="42"/>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c r="AA789" s="21"/>
      <c r="AB789" s="21"/>
    </row>
    <row r="790" spans="1:28" ht="12.75" customHeight="1" x14ac:dyDescent="0.35">
      <c r="A790" s="42"/>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c r="AA790" s="21"/>
      <c r="AB790" s="21"/>
    </row>
    <row r="791" spans="1:28" ht="12.75" customHeight="1" x14ac:dyDescent="0.35">
      <c r="A791" s="42"/>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c r="AA791" s="21"/>
      <c r="AB791" s="21"/>
    </row>
    <row r="792" spans="1:28" ht="12.75" customHeight="1" x14ac:dyDescent="0.35">
      <c r="A792" s="42"/>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c r="AA792" s="21"/>
      <c r="AB792" s="21"/>
    </row>
    <row r="793" spans="1:28" ht="12.75" customHeight="1" x14ac:dyDescent="0.35">
      <c r="A793" s="42"/>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c r="AA793" s="21"/>
      <c r="AB793" s="21"/>
    </row>
    <row r="794" spans="1:28" ht="12.75" customHeight="1" x14ac:dyDescent="0.35">
      <c r="A794" s="42"/>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c r="AA794" s="21"/>
      <c r="AB794" s="21"/>
    </row>
    <row r="795" spans="1:28" ht="12.75" customHeight="1" x14ac:dyDescent="0.35">
      <c r="A795" s="42"/>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c r="AA795" s="21"/>
      <c r="AB795" s="21"/>
    </row>
    <row r="796" spans="1:28" ht="12.75" customHeight="1" x14ac:dyDescent="0.35">
      <c r="A796" s="42"/>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c r="AB796" s="21"/>
    </row>
    <row r="797" spans="1:28" ht="12.75" customHeight="1" x14ac:dyDescent="0.35">
      <c r="A797" s="42"/>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c r="AB797" s="21"/>
    </row>
    <row r="798" spans="1:28" ht="12.75" customHeight="1" x14ac:dyDescent="0.35">
      <c r="A798" s="42"/>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c r="AA798" s="21"/>
      <c r="AB798" s="21"/>
    </row>
    <row r="799" spans="1:28" ht="12.75" customHeight="1" x14ac:dyDescent="0.35">
      <c r="A799" s="42"/>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c r="AA799" s="21"/>
      <c r="AB799" s="21"/>
    </row>
    <row r="800" spans="1:28" ht="12.75" customHeight="1" x14ac:dyDescent="0.35">
      <c r="A800" s="42"/>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c r="AA800" s="21"/>
      <c r="AB800" s="21"/>
    </row>
    <row r="801" spans="1:28" ht="12.75" customHeight="1" x14ac:dyDescent="0.35">
      <c r="A801" s="42"/>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c r="AA801" s="21"/>
      <c r="AB801" s="21"/>
    </row>
    <row r="802" spans="1:28" ht="12.75" customHeight="1" x14ac:dyDescent="0.35">
      <c r="A802" s="42"/>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c r="AA802" s="21"/>
      <c r="AB802" s="21"/>
    </row>
    <row r="803" spans="1:28" ht="12.75" customHeight="1" x14ac:dyDescent="0.35">
      <c r="A803" s="42"/>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c r="AA803" s="21"/>
      <c r="AB803" s="21"/>
    </row>
    <row r="804" spans="1:28" ht="12.75" customHeight="1" x14ac:dyDescent="0.35">
      <c r="A804" s="42"/>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c r="AA804" s="21"/>
      <c r="AB804" s="21"/>
    </row>
    <row r="805" spans="1:28" ht="12.75" customHeight="1" x14ac:dyDescent="0.35">
      <c r="A805" s="42"/>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c r="AA805" s="21"/>
      <c r="AB805" s="21"/>
    </row>
    <row r="806" spans="1:28" ht="12.75" customHeight="1" x14ac:dyDescent="0.35">
      <c r="A806" s="42"/>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row>
    <row r="807" spans="1:28" ht="12.75" customHeight="1" x14ac:dyDescent="0.35">
      <c r="A807" s="42"/>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c r="AA807" s="21"/>
      <c r="AB807" s="21"/>
    </row>
    <row r="808" spans="1:28" ht="12.75" customHeight="1" x14ac:dyDescent="0.35">
      <c r="A808" s="42"/>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c r="AA808" s="21"/>
      <c r="AB808" s="21"/>
    </row>
    <row r="809" spans="1:28" ht="12.75" customHeight="1" x14ac:dyDescent="0.35">
      <c r="A809" s="42"/>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c r="AA809" s="21"/>
      <c r="AB809" s="21"/>
    </row>
    <row r="810" spans="1:28" ht="12.75" customHeight="1" x14ac:dyDescent="0.35">
      <c r="A810" s="42"/>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c r="AA810" s="21"/>
      <c r="AB810" s="21"/>
    </row>
    <row r="811" spans="1:28" ht="12.75" customHeight="1" x14ac:dyDescent="0.35">
      <c r="A811" s="42"/>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c r="AB811" s="21"/>
    </row>
    <row r="812" spans="1:28" ht="12.75" customHeight="1" x14ac:dyDescent="0.35">
      <c r="A812" s="42"/>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c r="AA812" s="21"/>
      <c r="AB812" s="21"/>
    </row>
    <row r="813" spans="1:28" ht="12.75" customHeight="1" x14ac:dyDescent="0.35">
      <c r="A813" s="42"/>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c r="AA813" s="21"/>
      <c r="AB813" s="21"/>
    </row>
    <row r="814" spans="1:28" ht="12.75" customHeight="1" x14ac:dyDescent="0.35">
      <c r="A814" s="42"/>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c r="AA814" s="21"/>
      <c r="AB814" s="21"/>
    </row>
    <row r="815" spans="1:28" ht="12.75" customHeight="1" x14ac:dyDescent="0.35">
      <c r="A815" s="42"/>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c r="AA815" s="21"/>
      <c r="AB815" s="21"/>
    </row>
    <row r="816" spans="1:28" ht="12.75" customHeight="1" x14ac:dyDescent="0.35">
      <c r="A816" s="42"/>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c r="AB816" s="21"/>
    </row>
    <row r="817" spans="1:28" ht="12.75" customHeight="1" x14ac:dyDescent="0.35">
      <c r="A817" s="42"/>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c r="AA817" s="21"/>
      <c r="AB817" s="21"/>
    </row>
    <row r="818" spans="1:28" ht="12.75" customHeight="1" x14ac:dyDescent="0.35">
      <c r="A818" s="42"/>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c r="AA818" s="21"/>
      <c r="AB818" s="21"/>
    </row>
    <row r="819" spans="1:28" ht="12.75" customHeight="1" x14ac:dyDescent="0.35">
      <c r="A819" s="42"/>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c r="AA819" s="21"/>
      <c r="AB819" s="21"/>
    </row>
    <row r="820" spans="1:28" ht="12.75" customHeight="1" x14ac:dyDescent="0.35">
      <c r="A820" s="42"/>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c r="AB820" s="21"/>
    </row>
    <row r="821" spans="1:28" ht="12.75" customHeight="1" x14ac:dyDescent="0.35">
      <c r="A821" s="42"/>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c r="AA821" s="21"/>
      <c r="AB821" s="21"/>
    </row>
    <row r="822" spans="1:28" ht="12.75" customHeight="1" x14ac:dyDescent="0.35">
      <c r="A822" s="42"/>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c r="AA822" s="21"/>
      <c r="AB822" s="21"/>
    </row>
    <row r="823" spans="1:28" ht="12.75" customHeight="1" x14ac:dyDescent="0.35">
      <c r="A823" s="42"/>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c r="AA823" s="21"/>
      <c r="AB823" s="21"/>
    </row>
    <row r="824" spans="1:28" ht="12.75" customHeight="1" x14ac:dyDescent="0.35">
      <c r="A824" s="42"/>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c r="AB824" s="21"/>
    </row>
    <row r="825" spans="1:28" ht="12.75" customHeight="1" x14ac:dyDescent="0.35">
      <c r="A825" s="42"/>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c r="AA825" s="21"/>
      <c r="AB825" s="21"/>
    </row>
    <row r="826" spans="1:28" ht="12.75" customHeight="1" x14ac:dyDescent="0.35">
      <c r="A826" s="42"/>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row>
    <row r="827" spans="1:28" ht="12.75" customHeight="1" x14ac:dyDescent="0.35">
      <c r="A827" s="42"/>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c r="AA827" s="21"/>
      <c r="AB827" s="21"/>
    </row>
    <row r="828" spans="1:28" ht="12.75" customHeight="1" x14ac:dyDescent="0.35">
      <c r="A828" s="42"/>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c r="AA828" s="21"/>
      <c r="AB828" s="21"/>
    </row>
    <row r="829" spans="1:28" ht="12.75" customHeight="1" x14ac:dyDescent="0.35">
      <c r="A829" s="42"/>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c r="AA829" s="21"/>
      <c r="AB829" s="21"/>
    </row>
    <row r="830" spans="1:28" ht="12.75" customHeight="1" x14ac:dyDescent="0.35">
      <c r="A830" s="42"/>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c r="AB830" s="21"/>
    </row>
    <row r="831" spans="1:28" ht="12.75" customHeight="1" x14ac:dyDescent="0.35">
      <c r="A831" s="42"/>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c r="AA831" s="21"/>
      <c r="AB831" s="21"/>
    </row>
    <row r="832" spans="1:28" ht="12.75" customHeight="1" x14ac:dyDescent="0.35">
      <c r="A832" s="42"/>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c r="AA832" s="21"/>
      <c r="AB832" s="21"/>
    </row>
    <row r="833" spans="1:28" ht="12.75" customHeight="1" x14ac:dyDescent="0.35">
      <c r="A833" s="42"/>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c r="AA833" s="21"/>
      <c r="AB833" s="21"/>
    </row>
    <row r="834" spans="1:28" ht="12.75" customHeight="1" x14ac:dyDescent="0.35">
      <c r="A834" s="42"/>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c r="AA834" s="21"/>
      <c r="AB834" s="21"/>
    </row>
    <row r="835" spans="1:28" ht="12.75" customHeight="1" x14ac:dyDescent="0.35">
      <c r="A835" s="42"/>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c r="AA835" s="21"/>
      <c r="AB835" s="21"/>
    </row>
    <row r="836" spans="1:28" ht="12.75" customHeight="1" x14ac:dyDescent="0.35">
      <c r="A836" s="42"/>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c r="AB836" s="21"/>
    </row>
    <row r="837" spans="1:28" ht="12.75" customHeight="1" x14ac:dyDescent="0.35">
      <c r="A837" s="42"/>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c r="AA837" s="21"/>
      <c r="AB837" s="21"/>
    </row>
    <row r="838" spans="1:28" ht="12.75" customHeight="1" x14ac:dyDescent="0.35">
      <c r="A838" s="42"/>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c r="AA838" s="21"/>
      <c r="AB838" s="21"/>
    </row>
    <row r="839" spans="1:28" ht="12.75" customHeight="1" x14ac:dyDescent="0.35">
      <c r="A839" s="42"/>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c r="AA839" s="21"/>
      <c r="AB839" s="21"/>
    </row>
    <row r="840" spans="1:28" ht="12.75" customHeight="1" x14ac:dyDescent="0.35">
      <c r="A840" s="42"/>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c r="AA840" s="21"/>
      <c r="AB840" s="21"/>
    </row>
    <row r="841" spans="1:28" ht="12.75" customHeight="1" x14ac:dyDescent="0.35">
      <c r="A841" s="42"/>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c r="AA841" s="21"/>
      <c r="AB841" s="21"/>
    </row>
    <row r="842" spans="1:28" ht="12.75" customHeight="1" x14ac:dyDescent="0.35">
      <c r="A842" s="42"/>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c r="AA842" s="21"/>
      <c r="AB842" s="21"/>
    </row>
    <row r="843" spans="1:28" ht="12.75" customHeight="1" x14ac:dyDescent="0.35">
      <c r="A843" s="42"/>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c r="AA843" s="21"/>
      <c r="AB843" s="21"/>
    </row>
    <row r="844" spans="1:28" ht="12.75" customHeight="1" x14ac:dyDescent="0.35">
      <c r="A844" s="42"/>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c r="AA844" s="21"/>
      <c r="AB844" s="21"/>
    </row>
    <row r="845" spans="1:28" ht="12.75" customHeight="1" x14ac:dyDescent="0.35">
      <c r="A845" s="42"/>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c r="AA845" s="21"/>
      <c r="AB845" s="21"/>
    </row>
    <row r="846" spans="1:28" ht="12.75" customHeight="1" x14ac:dyDescent="0.35">
      <c r="A846" s="42"/>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row>
    <row r="847" spans="1:28" ht="12.75" customHeight="1" x14ac:dyDescent="0.35">
      <c r="A847" s="42"/>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c r="AA847" s="21"/>
      <c r="AB847" s="21"/>
    </row>
    <row r="848" spans="1:28" ht="12.75" customHeight="1" x14ac:dyDescent="0.35">
      <c r="A848" s="42"/>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c r="AA848" s="21"/>
      <c r="AB848" s="21"/>
    </row>
    <row r="849" spans="1:28" ht="12.75" customHeight="1" x14ac:dyDescent="0.35">
      <c r="A849" s="42"/>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c r="AA849" s="21"/>
      <c r="AB849" s="21"/>
    </row>
    <row r="850" spans="1:28" ht="12.75" customHeight="1" x14ac:dyDescent="0.35">
      <c r="A850" s="42"/>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c r="AA850" s="21"/>
      <c r="AB850" s="21"/>
    </row>
    <row r="851" spans="1:28" ht="12.75" customHeight="1" x14ac:dyDescent="0.35">
      <c r="A851" s="42"/>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c r="AB851" s="21"/>
    </row>
    <row r="852" spans="1:28" ht="12.75" customHeight="1" x14ac:dyDescent="0.35">
      <c r="A852" s="42"/>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c r="AA852" s="21"/>
      <c r="AB852" s="21"/>
    </row>
    <row r="853" spans="1:28" ht="12.75" customHeight="1" x14ac:dyDescent="0.35">
      <c r="A853" s="42"/>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c r="AA853" s="21"/>
      <c r="AB853" s="21"/>
    </row>
    <row r="854" spans="1:28" ht="12.75" customHeight="1" x14ac:dyDescent="0.35">
      <c r="A854" s="42"/>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c r="AA854" s="21"/>
      <c r="AB854" s="21"/>
    </row>
    <row r="855" spans="1:28" ht="12.75" customHeight="1" x14ac:dyDescent="0.35">
      <c r="A855" s="42"/>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c r="AA855" s="21"/>
      <c r="AB855" s="21"/>
    </row>
    <row r="856" spans="1:28" ht="12.75" customHeight="1" x14ac:dyDescent="0.35">
      <c r="A856" s="42"/>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c r="AB856" s="21"/>
    </row>
    <row r="857" spans="1:28" ht="12.75" customHeight="1" x14ac:dyDescent="0.35">
      <c r="A857" s="42"/>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c r="AA857" s="21"/>
      <c r="AB857" s="21"/>
    </row>
    <row r="858" spans="1:28" ht="12.75" customHeight="1" x14ac:dyDescent="0.35">
      <c r="A858" s="42"/>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c r="AA858" s="21"/>
      <c r="AB858" s="21"/>
    </row>
    <row r="859" spans="1:28" ht="12.75" customHeight="1" x14ac:dyDescent="0.35">
      <c r="A859" s="42"/>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c r="AA859" s="21"/>
      <c r="AB859" s="21"/>
    </row>
    <row r="860" spans="1:28" ht="12.75" customHeight="1" x14ac:dyDescent="0.35">
      <c r="A860" s="42"/>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c r="AA860" s="21"/>
      <c r="AB860" s="21"/>
    </row>
    <row r="861" spans="1:28" ht="12.75" customHeight="1" x14ac:dyDescent="0.35">
      <c r="A861" s="42"/>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c r="AA861" s="21"/>
      <c r="AB861" s="21"/>
    </row>
    <row r="862" spans="1:28" ht="12.75" customHeight="1" x14ac:dyDescent="0.35">
      <c r="A862" s="42"/>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c r="AB862" s="21"/>
    </row>
    <row r="863" spans="1:28" ht="12.75" customHeight="1" x14ac:dyDescent="0.35">
      <c r="A863" s="42"/>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c r="AA863" s="21"/>
      <c r="AB863" s="21"/>
    </row>
    <row r="864" spans="1:28" ht="12.75" customHeight="1" x14ac:dyDescent="0.35">
      <c r="A864" s="42"/>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c r="AA864" s="21"/>
      <c r="AB864" s="21"/>
    </row>
    <row r="865" spans="1:28" ht="12.75" customHeight="1" x14ac:dyDescent="0.35">
      <c r="A865" s="42"/>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c r="AA865" s="21"/>
      <c r="AB865" s="21"/>
    </row>
    <row r="866" spans="1:28" ht="12.75" customHeight="1" x14ac:dyDescent="0.35">
      <c r="A866" s="42"/>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c r="AA866" s="21"/>
      <c r="AB866" s="21"/>
    </row>
    <row r="867" spans="1:28" ht="12.75" customHeight="1" x14ac:dyDescent="0.35">
      <c r="A867" s="42"/>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c r="AA867" s="21"/>
      <c r="AB867" s="21"/>
    </row>
    <row r="868" spans="1:28" ht="12.75" customHeight="1" x14ac:dyDescent="0.35">
      <c r="A868" s="42"/>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c r="AA868" s="21"/>
      <c r="AB868" s="21"/>
    </row>
    <row r="869" spans="1:28" ht="12.75" customHeight="1" x14ac:dyDescent="0.35">
      <c r="A869" s="42"/>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c r="AA869" s="21"/>
      <c r="AB869" s="21"/>
    </row>
    <row r="870" spans="1:28" ht="12.75" customHeight="1" x14ac:dyDescent="0.35">
      <c r="A870" s="42"/>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c r="AA870" s="21"/>
      <c r="AB870" s="21"/>
    </row>
    <row r="871" spans="1:28" ht="12.75" customHeight="1" x14ac:dyDescent="0.35">
      <c r="A871" s="42"/>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c r="AA871" s="21"/>
      <c r="AB871" s="21"/>
    </row>
    <row r="872" spans="1:28" ht="12.75" customHeight="1" x14ac:dyDescent="0.35">
      <c r="A872" s="42"/>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c r="AA872" s="21"/>
      <c r="AB872" s="21"/>
    </row>
    <row r="873" spans="1:28" ht="12.75" customHeight="1" x14ac:dyDescent="0.35">
      <c r="A873" s="42"/>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c r="AA873" s="21"/>
      <c r="AB873" s="21"/>
    </row>
    <row r="874" spans="1:28" ht="12.75" customHeight="1" x14ac:dyDescent="0.35">
      <c r="A874" s="42"/>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c r="AA874" s="21"/>
      <c r="AB874" s="21"/>
    </row>
    <row r="875" spans="1:28" ht="12.75" customHeight="1" x14ac:dyDescent="0.35">
      <c r="A875" s="42"/>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c r="AA875" s="21"/>
      <c r="AB875" s="21"/>
    </row>
    <row r="876" spans="1:28" ht="12.75" customHeight="1" x14ac:dyDescent="0.35">
      <c r="A876" s="42"/>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c r="AB876" s="21"/>
    </row>
    <row r="877" spans="1:28" ht="12.75" customHeight="1" x14ac:dyDescent="0.35">
      <c r="A877" s="42"/>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c r="AA877" s="21"/>
      <c r="AB877" s="21"/>
    </row>
    <row r="878" spans="1:28" ht="12.75" customHeight="1" x14ac:dyDescent="0.35">
      <c r="A878" s="42"/>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c r="AA878" s="21"/>
      <c r="AB878" s="21"/>
    </row>
    <row r="879" spans="1:28" ht="12.75" customHeight="1" x14ac:dyDescent="0.35">
      <c r="A879" s="42"/>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c r="AA879" s="21"/>
      <c r="AB879" s="21"/>
    </row>
    <row r="880" spans="1:28" ht="12.75" customHeight="1" x14ac:dyDescent="0.35">
      <c r="A880" s="42"/>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c r="AA880" s="21"/>
      <c r="AB880" s="21"/>
    </row>
    <row r="881" spans="1:28" ht="12.75" customHeight="1" x14ac:dyDescent="0.35">
      <c r="A881" s="42"/>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c r="AA881" s="21"/>
      <c r="AB881" s="21"/>
    </row>
    <row r="882" spans="1:28" ht="12.75" customHeight="1" x14ac:dyDescent="0.35">
      <c r="A882" s="42"/>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c r="AA882" s="21"/>
      <c r="AB882" s="21"/>
    </row>
    <row r="883" spans="1:28" ht="12.75" customHeight="1" x14ac:dyDescent="0.35">
      <c r="A883" s="42"/>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c r="AA883" s="21"/>
      <c r="AB883" s="21"/>
    </row>
    <row r="884" spans="1:28" ht="12.75" customHeight="1" x14ac:dyDescent="0.35">
      <c r="A884" s="42"/>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c r="AA884" s="21"/>
      <c r="AB884" s="21"/>
    </row>
    <row r="885" spans="1:28" ht="12.75" customHeight="1" x14ac:dyDescent="0.35">
      <c r="A885" s="42"/>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c r="AA885" s="21"/>
      <c r="AB885" s="21"/>
    </row>
    <row r="886" spans="1:28" ht="12.75" customHeight="1" x14ac:dyDescent="0.35">
      <c r="A886" s="42"/>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c r="AA886" s="21"/>
      <c r="AB886" s="21"/>
    </row>
    <row r="887" spans="1:28" ht="12.75" customHeight="1" x14ac:dyDescent="0.35">
      <c r="A887" s="42"/>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c r="AA887" s="21"/>
      <c r="AB887" s="21"/>
    </row>
    <row r="888" spans="1:28" ht="12.75" customHeight="1" x14ac:dyDescent="0.35">
      <c r="A888" s="42"/>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c r="AA888" s="21"/>
      <c r="AB888" s="21"/>
    </row>
    <row r="889" spans="1:28" ht="12.75" customHeight="1" x14ac:dyDescent="0.35">
      <c r="A889" s="42"/>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c r="AA889" s="21"/>
      <c r="AB889" s="21"/>
    </row>
    <row r="890" spans="1:28" ht="12.75" customHeight="1" x14ac:dyDescent="0.35">
      <c r="A890" s="42"/>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c r="AA890" s="21"/>
      <c r="AB890" s="21"/>
    </row>
    <row r="891" spans="1:28" ht="12.75" customHeight="1" x14ac:dyDescent="0.35">
      <c r="A891" s="42"/>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c r="AA891" s="21"/>
      <c r="AB891" s="21"/>
    </row>
    <row r="892" spans="1:28" ht="12.75" customHeight="1" x14ac:dyDescent="0.35">
      <c r="A892" s="42"/>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c r="AA892" s="21"/>
      <c r="AB892" s="21"/>
    </row>
    <row r="893" spans="1:28" ht="12.75" customHeight="1" x14ac:dyDescent="0.35">
      <c r="A893" s="42"/>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c r="AA893" s="21"/>
      <c r="AB893" s="21"/>
    </row>
    <row r="894" spans="1:28" ht="12.75" customHeight="1" x14ac:dyDescent="0.35">
      <c r="A894" s="42"/>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c r="AA894" s="21"/>
      <c r="AB894" s="21"/>
    </row>
    <row r="895" spans="1:28" ht="12.75" customHeight="1" x14ac:dyDescent="0.35">
      <c r="A895" s="42"/>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c r="AA895" s="21"/>
      <c r="AB895" s="21"/>
    </row>
    <row r="896" spans="1:28" ht="12.75" customHeight="1" x14ac:dyDescent="0.35">
      <c r="A896" s="42"/>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c r="AA896" s="21"/>
      <c r="AB896" s="21"/>
    </row>
    <row r="897" spans="1:28" ht="12.75" customHeight="1" x14ac:dyDescent="0.35">
      <c r="A897" s="42"/>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c r="AA897" s="21"/>
      <c r="AB897" s="21"/>
    </row>
    <row r="898" spans="1:28" ht="12.75" customHeight="1" x14ac:dyDescent="0.35">
      <c r="A898" s="42"/>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c r="AA898" s="21"/>
      <c r="AB898" s="21"/>
    </row>
    <row r="899" spans="1:28" ht="12.75" customHeight="1" x14ac:dyDescent="0.35">
      <c r="A899" s="42"/>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c r="AA899" s="21"/>
      <c r="AB899" s="21"/>
    </row>
    <row r="900" spans="1:28" ht="12.75" customHeight="1" x14ac:dyDescent="0.35">
      <c r="A900" s="42"/>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c r="AA900" s="21"/>
      <c r="AB900" s="21"/>
    </row>
    <row r="901" spans="1:28" ht="12.75" customHeight="1" x14ac:dyDescent="0.35">
      <c r="A901" s="42"/>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c r="AA901" s="21"/>
      <c r="AB901" s="21"/>
    </row>
    <row r="902" spans="1:28" ht="12.75" customHeight="1" x14ac:dyDescent="0.35">
      <c r="A902" s="42"/>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c r="AA902" s="21"/>
      <c r="AB902" s="21"/>
    </row>
    <row r="903" spans="1:28" ht="12.75" customHeight="1" x14ac:dyDescent="0.35">
      <c r="A903" s="42"/>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c r="AA903" s="21"/>
      <c r="AB903" s="21"/>
    </row>
    <row r="904" spans="1:28" ht="12.75" customHeight="1" x14ac:dyDescent="0.35">
      <c r="A904" s="42"/>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c r="AA904" s="21"/>
      <c r="AB904" s="21"/>
    </row>
    <row r="905" spans="1:28" ht="12.75" customHeight="1" x14ac:dyDescent="0.35">
      <c r="A905" s="42"/>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c r="AA905" s="21"/>
      <c r="AB905" s="21"/>
    </row>
    <row r="906" spans="1:28" ht="12.75" customHeight="1" x14ac:dyDescent="0.35">
      <c r="A906" s="42"/>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c r="AA906" s="21"/>
      <c r="AB906" s="21"/>
    </row>
    <row r="907" spans="1:28" ht="12.75" customHeight="1" x14ac:dyDescent="0.35">
      <c r="A907" s="42"/>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c r="AA907" s="21"/>
      <c r="AB907" s="21"/>
    </row>
    <row r="908" spans="1:28" ht="12.75" customHeight="1" x14ac:dyDescent="0.35">
      <c r="A908" s="42"/>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c r="AA908" s="21"/>
      <c r="AB908" s="21"/>
    </row>
    <row r="909" spans="1:28" ht="12.75" customHeight="1" x14ac:dyDescent="0.35">
      <c r="A909" s="42"/>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c r="AA909" s="21"/>
      <c r="AB909" s="21"/>
    </row>
    <row r="910" spans="1:28" ht="12.75" customHeight="1" x14ac:dyDescent="0.35">
      <c r="A910" s="42"/>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c r="AA910" s="21"/>
      <c r="AB910" s="21"/>
    </row>
    <row r="911" spans="1:28" ht="12.75" customHeight="1" x14ac:dyDescent="0.35">
      <c r="A911" s="42"/>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c r="AA911" s="21"/>
      <c r="AB911" s="21"/>
    </row>
    <row r="912" spans="1:28" ht="12.75" customHeight="1" x14ac:dyDescent="0.35">
      <c r="A912" s="42"/>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c r="AA912" s="21"/>
      <c r="AB912" s="21"/>
    </row>
    <row r="913" spans="1:28" ht="12.75" customHeight="1" x14ac:dyDescent="0.35">
      <c r="A913" s="42"/>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c r="AA913" s="21"/>
      <c r="AB913" s="21"/>
    </row>
    <row r="914" spans="1:28" ht="12.75" customHeight="1" x14ac:dyDescent="0.35">
      <c r="A914" s="42"/>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c r="AA914" s="21"/>
      <c r="AB914" s="21"/>
    </row>
    <row r="915" spans="1:28" ht="12.75" customHeight="1" x14ac:dyDescent="0.35">
      <c r="A915" s="42"/>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c r="AA915" s="21"/>
      <c r="AB915" s="21"/>
    </row>
    <row r="916" spans="1:28" ht="12.75" customHeight="1" x14ac:dyDescent="0.35">
      <c r="A916" s="42"/>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c r="AB916" s="21"/>
    </row>
    <row r="917" spans="1:28" ht="12.75" customHeight="1" x14ac:dyDescent="0.35">
      <c r="A917" s="42"/>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c r="AA917" s="21"/>
      <c r="AB917" s="21"/>
    </row>
    <row r="918" spans="1:28" ht="12.75" customHeight="1" x14ac:dyDescent="0.35">
      <c r="A918" s="42"/>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c r="AA918" s="21"/>
      <c r="AB918" s="21"/>
    </row>
    <row r="919" spans="1:28" ht="12.75" customHeight="1" x14ac:dyDescent="0.35">
      <c r="A919" s="42"/>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c r="AA919" s="21"/>
      <c r="AB919" s="21"/>
    </row>
    <row r="920" spans="1:28" ht="12.75" customHeight="1" x14ac:dyDescent="0.35">
      <c r="A920" s="42"/>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c r="AA920" s="21"/>
      <c r="AB920" s="21"/>
    </row>
    <row r="921" spans="1:28" ht="12.75" customHeight="1" x14ac:dyDescent="0.35">
      <c r="A921" s="42"/>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c r="AB921" s="21"/>
    </row>
    <row r="922" spans="1:28" ht="12.75" customHeight="1" x14ac:dyDescent="0.35">
      <c r="A922" s="42"/>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c r="AA922" s="21"/>
      <c r="AB922" s="21"/>
    </row>
    <row r="923" spans="1:28" ht="12.75" customHeight="1" x14ac:dyDescent="0.35">
      <c r="A923" s="42"/>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c r="AA923" s="21"/>
      <c r="AB923" s="21"/>
    </row>
    <row r="924" spans="1:28" ht="12.75" customHeight="1" x14ac:dyDescent="0.35">
      <c r="A924" s="42"/>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c r="AA924" s="21"/>
      <c r="AB924" s="21"/>
    </row>
    <row r="925" spans="1:28" ht="12.75" customHeight="1" x14ac:dyDescent="0.35">
      <c r="A925" s="42"/>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c r="AA925" s="21"/>
      <c r="AB925" s="21"/>
    </row>
    <row r="926" spans="1:28" ht="12.75" customHeight="1" x14ac:dyDescent="0.35">
      <c r="A926" s="42"/>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c r="AA926" s="21"/>
      <c r="AB926" s="21"/>
    </row>
    <row r="927" spans="1:28" ht="12.75" customHeight="1" x14ac:dyDescent="0.35">
      <c r="A927" s="42"/>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c r="AA927" s="21"/>
      <c r="AB927" s="21"/>
    </row>
    <row r="928" spans="1:28" ht="12.75" customHeight="1" x14ac:dyDescent="0.35">
      <c r="A928" s="42"/>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c r="AA928" s="21"/>
      <c r="AB928" s="21"/>
    </row>
    <row r="929" spans="1:28" ht="12.75" customHeight="1" x14ac:dyDescent="0.35">
      <c r="A929" s="42"/>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c r="AA929" s="21"/>
      <c r="AB929" s="21"/>
    </row>
    <row r="930" spans="1:28" ht="12.75" customHeight="1" x14ac:dyDescent="0.35">
      <c r="A930" s="42"/>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c r="AA930" s="21"/>
      <c r="AB930" s="21"/>
    </row>
    <row r="931" spans="1:28" ht="12.75" customHeight="1" x14ac:dyDescent="0.35">
      <c r="A931" s="42"/>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c r="AA931" s="21"/>
      <c r="AB931" s="21"/>
    </row>
    <row r="932" spans="1:28" ht="12.75" customHeight="1" x14ac:dyDescent="0.35">
      <c r="A932" s="42"/>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c r="AA932" s="21"/>
      <c r="AB932" s="21"/>
    </row>
    <row r="933" spans="1:28" ht="12.75" customHeight="1" x14ac:dyDescent="0.35">
      <c r="A933" s="42"/>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c r="AA933" s="21"/>
      <c r="AB933" s="21"/>
    </row>
    <row r="934" spans="1:28" ht="12.75" customHeight="1" x14ac:dyDescent="0.35">
      <c r="A934" s="42"/>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c r="AA934" s="21"/>
      <c r="AB934" s="21"/>
    </row>
    <row r="935" spans="1:28" ht="12.75" customHeight="1" x14ac:dyDescent="0.35">
      <c r="A935" s="42"/>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c r="AA935" s="21"/>
      <c r="AB935" s="21"/>
    </row>
    <row r="936" spans="1:28" ht="12.75" customHeight="1" x14ac:dyDescent="0.35">
      <c r="A936" s="42"/>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c r="AA936" s="21"/>
      <c r="AB936" s="21"/>
    </row>
    <row r="937" spans="1:28" ht="12.75" customHeight="1" x14ac:dyDescent="0.35">
      <c r="A937" s="42"/>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c r="AA937" s="21"/>
      <c r="AB937" s="21"/>
    </row>
    <row r="938" spans="1:28" ht="12.75" customHeight="1" x14ac:dyDescent="0.35">
      <c r="A938" s="42"/>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c r="AA938" s="21"/>
      <c r="AB938" s="21"/>
    </row>
    <row r="939" spans="1:28" ht="12.75" customHeight="1" x14ac:dyDescent="0.35">
      <c r="A939" s="42"/>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c r="AA939" s="21"/>
      <c r="AB939" s="21"/>
    </row>
    <row r="940" spans="1:28" ht="12.75" customHeight="1" x14ac:dyDescent="0.35">
      <c r="A940" s="42"/>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c r="AA940" s="21"/>
      <c r="AB940" s="21"/>
    </row>
    <row r="941" spans="1:28" ht="12.75" customHeight="1" x14ac:dyDescent="0.35">
      <c r="A941" s="42"/>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c r="AA941" s="21"/>
      <c r="AB941" s="21"/>
    </row>
    <row r="942" spans="1:28" ht="12.75" customHeight="1" x14ac:dyDescent="0.35">
      <c r="A942" s="42"/>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c r="AA942" s="21"/>
      <c r="AB942" s="21"/>
    </row>
    <row r="943" spans="1:28" ht="12.75" customHeight="1" x14ac:dyDescent="0.35">
      <c r="A943" s="42"/>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c r="AA943" s="21"/>
      <c r="AB943" s="21"/>
    </row>
    <row r="944" spans="1:28" ht="12.75" customHeight="1" x14ac:dyDescent="0.35">
      <c r="A944" s="42"/>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c r="AA944" s="21"/>
      <c r="AB944" s="21"/>
    </row>
    <row r="945" spans="1:28" ht="12.75" customHeight="1" x14ac:dyDescent="0.35">
      <c r="A945" s="42"/>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c r="AA945" s="21"/>
      <c r="AB945" s="21"/>
    </row>
    <row r="946" spans="1:28" ht="12.75" customHeight="1" x14ac:dyDescent="0.35">
      <c r="A946" s="42"/>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c r="AA946" s="21"/>
      <c r="AB946" s="21"/>
    </row>
    <row r="947" spans="1:28" ht="12.75" customHeight="1" x14ac:dyDescent="0.35">
      <c r="A947" s="42"/>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c r="AA947" s="21"/>
      <c r="AB947" s="21"/>
    </row>
    <row r="948" spans="1:28" ht="12.75" customHeight="1" x14ac:dyDescent="0.35">
      <c r="A948" s="42"/>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c r="AA948" s="21"/>
      <c r="AB948" s="21"/>
    </row>
    <row r="949" spans="1:28" ht="12.75" customHeight="1" x14ac:dyDescent="0.35">
      <c r="A949" s="42"/>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c r="AA949" s="21"/>
      <c r="AB949" s="21"/>
    </row>
    <row r="950" spans="1:28" ht="12.75" customHeight="1" x14ac:dyDescent="0.35">
      <c r="A950" s="42"/>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c r="AA950" s="21"/>
      <c r="AB950" s="21"/>
    </row>
    <row r="951" spans="1:28" ht="12.75" customHeight="1" x14ac:dyDescent="0.35">
      <c r="A951" s="42"/>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c r="AA951" s="21"/>
      <c r="AB951" s="21"/>
    </row>
    <row r="952" spans="1:28" ht="12.75" customHeight="1" x14ac:dyDescent="0.35">
      <c r="A952" s="42"/>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c r="AA952" s="21"/>
      <c r="AB952" s="21"/>
    </row>
    <row r="953" spans="1:28" ht="12.75" customHeight="1" x14ac:dyDescent="0.35">
      <c r="A953" s="42"/>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c r="AA953" s="21"/>
      <c r="AB953" s="21"/>
    </row>
    <row r="954" spans="1:28" ht="12.75" customHeight="1" x14ac:dyDescent="0.35">
      <c r="A954" s="42"/>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c r="AA954" s="21"/>
      <c r="AB954" s="21"/>
    </row>
    <row r="955" spans="1:28" ht="12.75" customHeight="1" x14ac:dyDescent="0.35">
      <c r="A955" s="42"/>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c r="AA955" s="21"/>
      <c r="AB955" s="21"/>
    </row>
    <row r="956" spans="1:28" ht="12.75" customHeight="1" x14ac:dyDescent="0.35">
      <c r="A956" s="42"/>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c r="AA956" s="21"/>
      <c r="AB956" s="21"/>
    </row>
    <row r="957" spans="1:28" ht="12.75" customHeight="1" x14ac:dyDescent="0.35">
      <c r="A957" s="42"/>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c r="AA957" s="21"/>
      <c r="AB957" s="21"/>
    </row>
    <row r="958" spans="1:28" ht="12.75" customHeight="1" x14ac:dyDescent="0.35">
      <c r="A958" s="42"/>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c r="AA958" s="21"/>
      <c r="AB958" s="21"/>
    </row>
    <row r="959" spans="1:28" ht="12.75" customHeight="1" x14ac:dyDescent="0.35">
      <c r="A959" s="42"/>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c r="AA959" s="21"/>
      <c r="AB959" s="21"/>
    </row>
    <row r="960" spans="1:28" ht="12.75" customHeight="1" x14ac:dyDescent="0.35">
      <c r="A960" s="42"/>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c r="AA960" s="21"/>
      <c r="AB960" s="21"/>
    </row>
    <row r="961" spans="1:28" ht="12.75" customHeight="1" x14ac:dyDescent="0.35">
      <c r="A961" s="42"/>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c r="AA961" s="21"/>
      <c r="AB961" s="21"/>
    </row>
    <row r="962" spans="1:28" ht="12.75" customHeight="1" x14ac:dyDescent="0.35">
      <c r="A962" s="42"/>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c r="AA962" s="21"/>
      <c r="AB962" s="21"/>
    </row>
    <row r="963" spans="1:28" ht="12.75" customHeight="1" x14ac:dyDescent="0.35">
      <c r="A963" s="42"/>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c r="AA963" s="21"/>
      <c r="AB963" s="21"/>
    </row>
    <row r="964" spans="1:28" ht="12.75" customHeight="1" x14ac:dyDescent="0.35">
      <c r="A964" s="42"/>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c r="AA964" s="21"/>
      <c r="AB964" s="21"/>
    </row>
    <row r="965" spans="1:28" ht="12.75" customHeight="1" x14ac:dyDescent="0.35">
      <c r="A965" s="42"/>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c r="AA965" s="21"/>
      <c r="AB965" s="21"/>
    </row>
    <row r="966" spans="1:28" ht="12.75" customHeight="1" x14ac:dyDescent="0.35">
      <c r="A966" s="42"/>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c r="AB966" s="21"/>
    </row>
    <row r="967" spans="1:28" ht="12.75" customHeight="1" x14ac:dyDescent="0.35">
      <c r="A967" s="42"/>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c r="AA967" s="21"/>
      <c r="AB967" s="21"/>
    </row>
    <row r="968" spans="1:28" ht="12.75" customHeight="1" x14ac:dyDescent="0.35">
      <c r="A968" s="42"/>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c r="AA968" s="21"/>
      <c r="AB968" s="21"/>
    </row>
    <row r="969" spans="1:28" ht="12.75" customHeight="1" x14ac:dyDescent="0.35">
      <c r="A969" s="42"/>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c r="AA969" s="21"/>
      <c r="AB969" s="21"/>
    </row>
    <row r="970" spans="1:28" ht="12.75" customHeight="1" x14ac:dyDescent="0.35">
      <c r="A970" s="42"/>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c r="AA970" s="21"/>
      <c r="AB970" s="21"/>
    </row>
    <row r="971" spans="1:28" ht="12.75" customHeight="1" x14ac:dyDescent="0.35">
      <c r="A971" s="42"/>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c r="AA971" s="21"/>
      <c r="AB971" s="21"/>
    </row>
    <row r="972" spans="1:28" ht="12.75" customHeight="1" x14ac:dyDescent="0.35">
      <c r="A972" s="42"/>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c r="AA972" s="21"/>
      <c r="AB972" s="21"/>
    </row>
    <row r="973" spans="1:28" ht="12.75" customHeight="1" x14ac:dyDescent="0.35">
      <c r="A973" s="42"/>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c r="AA973" s="21"/>
      <c r="AB973" s="21"/>
    </row>
    <row r="974" spans="1:28" ht="12.75" customHeight="1" x14ac:dyDescent="0.35">
      <c r="A974" s="42"/>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c r="AA974" s="21"/>
      <c r="AB974" s="21"/>
    </row>
    <row r="975" spans="1:28" ht="12.75" customHeight="1" x14ac:dyDescent="0.35">
      <c r="A975" s="42"/>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c r="AA975" s="21"/>
      <c r="AB975" s="21"/>
    </row>
    <row r="976" spans="1:28" ht="12.75" customHeight="1" x14ac:dyDescent="0.35">
      <c r="A976" s="42"/>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c r="AA976" s="21"/>
      <c r="AB976" s="21"/>
    </row>
    <row r="977" spans="1:28" ht="12.75" customHeight="1" x14ac:dyDescent="0.35">
      <c r="A977" s="42"/>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c r="AA977" s="21"/>
      <c r="AB977" s="21"/>
    </row>
    <row r="978" spans="1:28" ht="12.75" customHeight="1" x14ac:dyDescent="0.35">
      <c r="A978" s="42"/>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c r="AA978" s="21"/>
      <c r="AB978" s="21"/>
    </row>
    <row r="979" spans="1:28" ht="12.75" customHeight="1" x14ac:dyDescent="0.35">
      <c r="A979" s="42"/>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c r="AA979" s="21"/>
      <c r="AB979" s="21"/>
    </row>
    <row r="980" spans="1:28" ht="12.75" customHeight="1" x14ac:dyDescent="0.35">
      <c r="A980" s="42"/>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c r="AA980" s="21"/>
      <c r="AB980" s="21"/>
    </row>
    <row r="981" spans="1:28" ht="12.75" customHeight="1" x14ac:dyDescent="0.35">
      <c r="A981" s="42"/>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c r="AA981" s="21"/>
      <c r="AB981" s="21"/>
    </row>
    <row r="982" spans="1:28" ht="12.75" customHeight="1" x14ac:dyDescent="0.35">
      <c r="A982" s="42"/>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c r="AA982" s="21"/>
      <c r="AB982" s="21"/>
    </row>
    <row r="983" spans="1:28" ht="12.75" customHeight="1" x14ac:dyDescent="0.35">
      <c r="A983" s="42"/>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c r="AA983" s="21"/>
      <c r="AB983" s="21"/>
    </row>
    <row r="984" spans="1:28" ht="12.75" customHeight="1" x14ac:dyDescent="0.35">
      <c r="A984" s="42"/>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c r="AA984" s="21"/>
      <c r="AB984" s="21"/>
    </row>
    <row r="985" spans="1:28" ht="12.75" customHeight="1" x14ac:dyDescent="0.35">
      <c r="A985" s="42"/>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c r="AA985" s="21"/>
      <c r="AB985" s="21"/>
    </row>
    <row r="986" spans="1:28" ht="12.75" customHeight="1" x14ac:dyDescent="0.35">
      <c r="A986" s="42"/>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c r="AA986" s="21"/>
      <c r="AB986" s="21"/>
    </row>
    <row r="987" spans="1:28" ht="12.75" customHeight="1" x14ac:dyDescent="0.35">
      <c r="A987" s="42"/>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c r="AA987" s="21"/>
      <c r="AB987" s="21"/>
    </row>
    <row r="988" spans="1:28" ht="12.75" customHeight="1" x14ac:dyDescent="0.35">
      <c r="A988" s="42"/>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c r="AA988" s="21"/>
      <c r="AB988" s="21"/>
    </row>
    <row r="989" spans="1:28" ht="12.75" customHeight="1" x14ac:dyDescent="0.35">
      <c r="A989" s="42"/>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c r="AA989" s="21"/>
      <c r="AB989" s="21"/>
    </row>
    <row r="990" spans="1:28" ht="12.75" customHeight="1" x14ac:dyDescent="0.35">
      <c r="A990" s="42"/>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c r="AA990" s="21"/>
      <c r="AB990" s="21"/>
    </row>
    <row r="991" spans="1:28" ht="12.75" customHeight="1" x14ac:dyDescent="0.35">
      <c r="A991" s="42"/>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c r="AA991" s="21"/>
      <c r="AB991" s="21"/>
    </row>
    <row r="992" spans="1:28" ht="12.75" customHeight="1" x14ac:dyDescent="0.35">
      <c r="A992" s="42"/>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c r="AA992" s="21"/>
      <c r="AB992" s="21"/>
    </row>
    <row r="993" spans="1:28" ht="12.75" customHeight="1" x14ac:dyDescent="0.35">
      <c r="A993" s="42"/>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c r="AA993" s="21"/>
      <c r="AB993" s="21"/>
    </row>
    <row r="994" spans="1:28" ht="12.75" customHeight="1" x14ac:dyDescent="0.35">
      <c r="A994" s="42"/>
      <c r="B994" s="21"/>
      <c r="C994" s="21"/>
      <c r="D994" s="21"/>
      <c r="E994" s="21"/>
      <c r="F994" s="21"/>
      <c r="G994" s="21"/>
      <c r="H994" s="21"/>
      <c r="I994" s="21"/>
      <c r="J994" s="21"/>
      <c r="K994" s="21"/>
      <c r="L994" s="21"/>
      <c r="M994" s="21"/>
      <c r="N994" s="21"/>
      <c r="O994" s="21"/>
      <c r="P994" s="21"/>
      <c r="Q994" s="21"/>
      <c r="R994" s="21"/>
      <c r="S994" s="21"/>
      <c r="T994" s="21"/>
      <c r="U994" s="21"/>
      <c r="V994" s="21"/>
      <c r="W994" s="21"/>
      <c r="AB994" s="21"/>
    </row>
    <row r="995" spans="1:28" ht="12.75" customHeight="1" x14ac:dyDescent="0.35">
      <c r="A995" s="42"/>
      <c r="B995" s="21"/>
      <c r="C995" s="21"/>
      <c r="D995" s="21"/>
      <c r="E995" s="21"/>
      <c r="F995" s="21"/>
      <c r="G995" s="21"/>
      <c r="H995" s="21"/>
      <c r="I995" s="21"/>
      <c r="J995" s="21"/>
      <c r="K995" s="21"/>
      <c r="L995" s="21"/>
      <c r="M995" s="21"/>
      <c r="N995" s="21"/>
      <c r="O995" s="21"/>
      <c r="P995" s="21"/>
      <c r="Q995" s="21"/>
      <c r="R995" s="21"/>
      <c r="S995" s="21"/>
      <c r="T995" s="21"/>
      <c r="U995" s="21"/>
      <c r="V995" s="21"/>
      <c r="W995" s="21"/>
      <c r="AB995" s="21"/>
    </row>
    <row r="996" spans="1:28" ht="15" customHeight="1" x14ac:dyDescent="0.35">
      <c r="U996" s="21"/>
      <c r="V996" s="21"/>
      <c r="W996" s="21"/>
    </row>
    <row r="997" spans="1:28" ht="15" customHeight="1" x14ac:dyDescent="0.35">
      <c r="U997" s="21"/>
      <c r="V997" s="21"/>
      <c r="W997" s="21"/>
    </row>
    <row r="998" spans="1:28" ht="15" customHeight="1" x14ac:dyDescent="0.35">
      <c r="U998" s="21"/>
      <c r="V998" s="21"/>
    </row>
    <row r="999" spans="1:28" ht="15" customHeight="1" x14ac:dyDescent="0.35">
      <c r="U999" s="21"/>
      <c r="V999" s="21"/>
    </row>
  </sheetData>
  <mergeCells count="21">
    <mergeCell ref="D4:E4"/>
    <mergeCell ref="F4:G4"/>
    <mergeCell ref="D6:G6"/>
    <mergeCell ref="D7:G7"/>
    <mergeCell ref="M40:M41"/>
    <mergeCell ref="H6:K6"/>
    <mergeCell ref="H4:I4"/>
    <mergeCell ref="J4:K4"/>
    <mergeCell ref="N40:O40"/>
    <mergeCell ref="N41:O41"/>
    <mergeCell ref="M45:O45"/>
    <mergeCell ref="H7:K7"/>
    <mergeCell ref="L7:O7"/>
    <mergeCell ref="P7:S7"/>
    <mergeCell ref="M39:O39"/>
    <mergeCell ref="P4:Q4"/>
    <mergeCell ref="R4:S4"/>
    <mergeCell ref="N4:O4"/>
    <mergeCell ref="L6:O6"/>
    <mergeCell ref="P6:S6"/>
    <mergeCell ref="L4:M4"/>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Front page</vt:lpstr>
      <vt:lpstr>H2&amp;3 MAIN</vt:lpstr>
      <vt:lpstr>H2 data input</vt:lpstr>
      <vt:lpstr>strat goals</vt:lpstr>
      <vt:lpstr>issues</vt:lpstr>
      <vt:lpstr>H3 data input</vt:lpstr>
      <vt:lpstr>PIPR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Mynia</dc:creator>
  <cp:lastModifiedBy>Lucyna Czechowska</cp:lastModifiedBy>
  <cp:lastPrinted>2017-01-17T20:06:17Z</cp:lastPrinted>
  <dcterms:created xsi:type="dcterms:W3CDTF">2017-01-21T11:01:33Z</dcterms:created>
  <dcterms:modified xsi:type="dcterms:W3CDTF">2019-02-22T12:31:13Z</dcterms:modified>
</cp:coreProperties>
</file>